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imps/Reiven/Veeb/Maadlusliit/sisu vanalt lehelt/tulemused/rannamaadlus/"/>
    </mc:Choice>
  </mc:AlternateContent>
  <xr:revisionPtr revIDLastSave="0" documentId="8_{9944489C-1720-FB4C-928D-3ADC20AC2D5C}" xr6:coauthVersionLast="31" xr6:coauthVersionMax="31" xr10:uidLastSave="{00000000-0000-0000-0000-000000000000}"/>
  <bookViews>
    <workbookView xWindow="0" yWindow="460" windowWidth="19200" windowHeight="18440" firstSheet="6" activeTab="7" xr2:uid="{00000000-000D-0000-FFFF-FFFF00000000}"/>
  </bookViews>
  <sheets>
    <sheet name="Naised_-65" sheetId="1" r:id="rId1"/>
    <sheet name="Naised_+65" sheetId="2" r:id="rId2"/>
    <sheet name="Meeskadetid_-50" sheetId="3" r:id="rId3"/>
    <sheet name="Meeskadetid_-60" sheetId="4" r:id="rId4"/>
    <sheet name="Meeskadetid_-70" sheetId="5" r:id="rId5"/>
    <sheet name="Meeskadetid_+70" sheetId="6" r:id="rId6"/>
    <sheet name="Mehed_-60" sheetId="7" r:id="rId7"/>
    <sheet name="Mehed_-70" sheetId="8" r:id="rId8"/>
    <sheet name="Mehed_-80" sheetId="9" r:id="rId9"/>
    <sheet name="Mehed_-90" sheetId="10" r:id="rId10"/>
    <sheet name="Mehed_+90" sheetId="11" r:id="rId11"/>
    <sheet name="Kõik_Koos" sheetId="12" r:id="rId12"/>
    <sheet name="KOOND" sheetId="13" r:id="rId13"/>
    <sheet name="Tiitelleht" sheetId="15" r:id="rId14"/>
  </sheets>
  <externalReferences>
    <externalReference r:id="rId15"/>
  </externalReferences>
  <calcPr calcId="179017"/>
</workbook>
</file>

<file path=xl/calcChain.xml><?xml version="1.0" encoding="utf-8"?>
<calcChain xmlns="http://schemas.openxmlformats.org/spreadsheetml/2006/main">
  <c r="B3" i="13" l="1"/>
  <c r="B2" i="13"/>
  <c r="B1" i="13"/>
  <c r="L77" i="12"/>
  <c r="L76" i="12"/>
  <c r="L75" i="12"/>
  <c r="L74" i="12"/>
  <c r="L73" i="12"/>
  <c r="L68" i="12"/>
  <c r="L67" i="12"/>
  <c r="L66" i="12"/>
  <c r="L65" i="12"/>
  <c r="L64" i="12"/>
  <c r="J59" i="12"/>
  <c r="J58" i="12"/>
  <c r="J57" i="12"/>
  <c r="K52" i="12"/>
  <c r="K51" i="12"/>
  <c r="K50" i="12"/>
  <c r="K49" i="12"/>
  <c r="I44" i="12"/>
  <c r="I43" i="12"/>
  <c r="L38" i="12"/>
  <c r="L37" i="12"/>
  <c r="L36" i="12"/>
  <c r="L35" i="12"/>
  <c r="L34" i="12"/>
  <c r="J29" i="12"/>
  <c r="J28" i="12"/>
  <c r="J27" i="12"/>
  <c r="I17" i="12"/>
  <c r="I16" i="12"/>
  <c r="I6" i="12"/>
  <c r="I5" i="12"/>
  <c r="N11" i="11"/>
  <c r="N10" i="11"/>
  <c r="N9" i="11"/>
  <c r="N8" i="11"/>
  <c r="N7" i="11"/>
  <c r="N11" i="10"/>
  <c r="N10" i="10"/>
  <c r="N9" i="10"/>
  <c r="N8" i="10"/>
  <c r="N7" i="10"/>
  <c r="L9" i="9"/>
  <c r="L8" i="9"/>
  <c r="L7" i="9"/>
  <c r="M10" i="8"/>
  <c r="M9" i="8"/>
  <c r="M8" i="8"/>
  <c r="M7" i="8"/>
  <c r="K8" i="7"/>
  <c r="K7" i="7"/>
  <c r="N11" i="6"/>
  <c r="N10" i="6"/>
  <c r="N9" i="6"/>
  <c r="N8" i="6"/>
  <c r="N7" i="6"/>
  <c r="L9" i="5"/>
  <c r="L8" i="5"/>
  <c r="L7" i="5"/>
  <c r="K8" i="3"/>
  <c r="K7" i="3"/>
  <c r="K8" i="1"/>
  <c r="K7" i="1"/>
</calcChain>
</file>

<file path=xl/sharedStrings.xml><?xml version="1.0" encoding="utf-8"?>
<sst xmlns="http://schemas.openxmlformats.org/spreadsheetml/2006/main" count="509" uniqueCount="130">
  <si>
    <t>Naised -65</t>
  </si>
  <si>
    <t>Jrk</t>
  </si>
  <si>
    <t>Eesnimi</t>
  </si>
  <si>
    <t>Perekonnanimi</t>
  </si>
  <si>
    <t>Loosinumber</t>
  </si>
  <si>
    <t>Täpnekaal</t>
  </si>
  <si>
    <t>Klubi</t>
  </si>
  <si>
    <t>Ingelo</t>
  </si>
  <si>
    <t>Raja</t>
  </si>
  <si>
    <t>Jõgeva Ramm</t>
  </si>
  <si>
    <t>Maria</t>
  </si>
  <si>
    <t>Kilk</t>
  </si>
  <si>
    <t>EMÜ</t>
  </si>
  <si>
    <t>Naised +65</t>
  </si>
  <si>
    <t>Kai</t>
  </si>
  <si>
    <t>Pähkel</t>
  </si>
  <si>
    <t>Põltsamaa SK Nipi</t>
  </si>
  <si>
    <t>Meeskadetid -50</t>
  </si>
  <si>
    <t>Robin</t>
  </si>
  <si>
    <t>Lumila</t>
  </si>
  <si>
    <t>MK Aberg</t>
  </si>
  <si>
    <t>Robert</t>
  </si>
  <si>
    <t>Mhitarjan</t>
  </si>
  <si>
    <t>Meeskadetid -60</t>
  </si>
  <si>
    <t>Mattias</t>
  </si>
  <si>
    <t>Säärits</t>
  </si>
  <si>
    <t>Meeskadetid -70</t>
  </si>
  <si>
    <t>Rasmus</t>
  </si>
  <si>
    <t>Klaos</t>
  </si>
  <si>
    <t>Albert</t>
  </si>
  <si>
    <t>Ploom</t>
  </si>
  <si>
    <t>Keila Ookami</t>
  </si>
  <si>
    <t>Jako</t>
  </si>
  <si>
    <t>Kivimägi</t>
  </si>
  <si>
    <t>Põltsamaa Nipi</t>
  </si>
  <si>
    <t>Meeskadetid +70</t>
  </si>
  <si>
    <t>Taavi</t>
  </si>
  <si>
    <t>Käärik</t>
  </si>
  <si>
    <t>Põlva Lapiti</t>
  </si>
  <si>
    <t>Artur</t>
  </si>
  <si>
    <t>Rakitin</t>
  </si>
  <si>
    <t>Delta MK</t>
  </si>
  <si>
    <t>Sten-Roland</t>
  </si>
  <si>
    <t>Leibenau</t>
  </si>
  <si>
    <t>Gregor Naatan</t>
  </si>
  <si>
    <t>Soone</t>
  </si>
  <si>
    <t>Rudolf</t>
  </si>
  <si>
    <t>Pragi</t>
  </si>
  <si>
    <t>Mehed -60</t>
  </si>
  <si>
    <t>Termet</t>
  </si>
  <si>
    <t>Ploovits</t>
  </si>
  <si>
    <t>Mehed -70</t>
  </si>
  <si>
    <t>Marek</t>
  </si>
  <si>
    <t>Kütt</t>
  </si>
  <si>
    <t>Mehed -80</t>
  </si>
  <si>
    <t>Aimar</t>
  </si>
  <si>
    <t>Andruse</t>
  </si>
  <si>
    <t>Elar</t>
  </si>
  <si>
    <t>Edesi</t>
  </si>
  <si>
    <t>Mehed -90</t>
  </si>
  <si>
    <t>Mikk</t>
  </si>
  <si>
    <t>Rauno</t>
  </si>
  <si>
    <t>Kuusemets</t>
  </si>
  <si>
    <t>Väike-Maarja RSK</t>
  </si>
  <si>
    <t>Keijo</t>
  </si>
  <si>
    <t>Orgvee</t>
  </si>
  <si>
    <t>JMM</t>
  </si>
  <si>
    <t>Raido</t>
  </si>
  <si>
    <t>Liitmäe</t>
  </si>
  <si>
    <t>MK Juhan</t>
  </si>
  <si>
    <t>Mehed +90</t>
  </si>
  <si>
    <t>Roman</t>
  </si>
  <si>
    <t>Sviridov</t>
  </si>
  <si>
    <t>SK Tapa</t>
  </si>
  <si>
    <t>Teet</t>
  </si>
  <si>
    <t>Mihkel</t>
  </si>
  <si>
    <t>Iljin</t>
  </si>
  <si>
    <t>Ahto</t>
  </si>
  <si>
    <t>Allikmäe</t>
  </si>
  <si>
    <t>KOKKU 33</t>
  </si>
  <si>
    <t>Peakohtunik</t>
  </si>
  <si>
    <t>Hergo Andruse</t>
  </si>
  <si>
    <t>1.</t>
  </si>
  <si>
    <t>2.</t>
  </si>
  <si>
    <t>3.</t>
  </si>
  <si>
    <t>4.</t>
  </si>
  <si>
    <t>5.</t>
  </si>
  <si>
    <t>Võistluste nimi</t>
  </si>
  <si>
    <t>Eesti meistrivõistlused rannamaadluses</t>
  </si>
  <si>
    <t>Toimumise koht</t>
  </si>
  <si>
    <t>Kamari</t>
  </si>
  <si>
    <t>Kuupäev</t>
  </si>
  <si>
    <t>1.07.2017</t>
  </si>
  <si>
    <t>Peasekretär</t>
  </si>
  <si>
    <t>Velja Andruse</t>
  </si>
  <si>
    <t>Naise -65</t>
  </si>
  <si>
    <t>1. Maria Kilk</t>
  </si>
  <si>
    <t>2. Ingelo Raja</t>
  </si>
  <si>
    <t>1. Kai Pähkel</t>
  </si>
  <si>
    <t>1. Robin Lumila</t>
  </si>
  <si>
    <t>2. Robert Mhirtanjan</t>
  </si>
  <si>
    <t>1. Mattias Säärits</t>
  </si>
  <si>
    <t>1. Jako Kivimägi</t>
  </si>
  <si>
    <t>2. Albert Ploom</t>
  </si>
  <si>
    <t>3. Rasmus Klaos</t>
  </si>
  <si>
    <t>1. Artur Rakitin</t>
  </si>
  <si>
    <t>2.Gregor Naatan Soone</t>
  </si>
  <si>
    <t>3. Rudolf Pragi</t>
  </si>
  <si>
    <t>4. Taavi Käärik</t>
  </si>
  <si>
    <t>5. Sten-Roland Leibenau</t>
  </si>
  <si>
    <t>2. Termet Ploovits</t>
  </si>
  <si>
    <t>2. Marek Kütt</t>
  </si>
  <si>
    <t>3. Albert Ploom</t>
  </si>
  <si>
    <t>4. Rasmus Klaos</t>
  </si>
  <si>
    <t>1. Aimar Andruse</t>
  </si>
  <si>
    <t>2. Sten-Roland Leibenau</t>
  </si>
  <si>
    <t>3. Elar Edesi</t>
  </si>
  <si>
    <t>1. Raido Liitmäe</t>
  </si>
  <si>
    <t>2. Keijo Orgvee</t>
  </si>
  <si>
    <t>3. Mikk Kütt</t>
  </si>
  <si>
    <t>4. Rauno Kuusemets</t>
  </si>
  <si>
    <t>5. Artur Rakitin</t>
  </si>
  <si>
    <t>1. Mihkel Allikmäe</t>
  </si>
  <si>
    <t>2. Roman Sviridov</t>
  </si>
  <si>
    <t>3. Mihkel Iljin</t>
  </si>
  <si>
    <t>4. Teet Mikk</t>
  </si>
  <si>
    <t>5. Ahto Pragi</t>
  </si>
  <si>
    <t>MK Delta</t>
  </si>
  <si>
    <t>Peakohtunik: Hergo Andruse</t>
  </si>
  <si>
    <t>Peasekretär: Velja Andruse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</si>
</sst>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86"/>
    </font>
    <font>
      <sz val="10"/>
      <name val="Arial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4" xfId="0" applyFill="1" applyBorder="1"/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2" borderId="12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49" fontId="4" fillId="4" borderId="19" xfId="0" applyNumberFormat="1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center"/>
    </xf>
    <xf numFmtId="49" fontId="4" fillId="4" borderId="21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49" fontId="4" fillId="4" borderId="23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 vertical="distributed"/>
    </xf>
    <xf numFmtId="49" fontId="4" fillId="4" borderId="19" xfId="0" applyNumberFormat="1" applyFont="1" applyFill="1" applyBorder="1" applyAlignment="1">
      <alignment horizontal="center" vertical="distributed"/>
    </xf>
    <xf numFmtId="49" fontId="4" fillId="4" borderId="20" xfId="0" applyNumberFormat="1" applyFont="1" applyFill="1" applyBorder="1" applyAlignment="1">
      <alignment horizontal="center" vertical="distributed"/>
    </xf>
    <xf numFmtId="49" fontId="4" fillId="4" borderId="21" xfId="0" applyNumberFormat="1" applyFont="1" applyFill="1" applyBorder="1" applyAlignment="1">
      <alignment horizontal="center" vertical="distributed"/>
    </xf>
    <xf numFmtId="49" fontId="4" fillId="4" borderId="22" xfId="0" applyNumberFormat="1" applyFont="1" applyFill="1" applyBorder="1" applyAlignment="1">
      <alignment horizontal="center" vertical="distributed"/>
    </xf>
    <xf numFmtId="49" fontId="4" fillId="4" borderId="23" xfId="0" applyNumberFormat="1" applyFont="1" applyFill="1" applyBorder="1" applyAlignment="1">
      <alignment horizontal="center" vertical="distributed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adlusliit%20Velja/Downloads/Eesti_MV_rannamaadlu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9"/>
      <sheetName val="K66"/>
      <sheetName val="K71"/>
      <sheetName val="K75"/>
      <sheetName val="K80"/>
      <sheetName val="K85"/>
      <sheetName val="K98"/>
      <sheetName val="K130"/>
      <sheetName val="KOOND"/>
      <sheetName val="EMVkoond"/>
      <sheetName val="Tiitelleht"/>
      <sheetName val="2"/>
      <sheetName val="3"/>
      <sheetName val="4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Eesti meistrivõistlused rannamaadluses</v>
          </cell>
        </row>
        <row r="6">
          <cell r="A6" t="str">
            <v>Kamari</v>
          </cell>
        </row>
        <row r="10">
          <cell r="A10" t="str">
            <v>1.07.2017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L8"/>
  <sheetViews>
    <sheetView workbookViewId="0">
      <selection activeCell="L8" sqref="L8"/>
    </sheetView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4" width="9.6640625" bestFit="1" customWidth="1"/>
    <col min="5" max="5" width="13.1640625" bestFit="1" customWidth="1"/>
    <col min="6" max="6" width="11.5" bestFit="1" customWidth="1"/>
    <col min="7" max="7" width="9.33203125" bestFit="1" customWidth="1"/>
    <col min="8" max="8" width="12.1640625" bestFit="1" customWidth="1"/>
    <col min="9" max="12" width="6" customWidth="1"/>
    <col min="13" max="13" width="8.83203125" customWidth="1"/>
  </cols>
  <sheetData>
    <row r="5" spans="3:12" ht="16" thickBot="1" x14ac:dyDescent="0.25">
      <c r="D5" t="s">
        <v>0</v>
      </c>
    </row>
    <row r="6" spans="3:12" ht="16" thickBot="1" x14ac:dyDescent="0.25">
      <c r="C6" s="1" t="s">
        <v>1</v>
      </c>
      <c r="D6" s="2" t="s">
        <v>2</v>
      </c>
      <c r="E6" s="3" t="s">
        <v>3</v>
      </c>
      <c r="F6" s="3" t="s">
        <v>4</v>
      </c>
      <c r="G6" s="4" t="s">
        <v>5</v>
      </c>
      <c r="H6" s="5" t="s">
        <v>6</v>
      </c>
    </row>
    <row r="7" spans="3:12" x14ac:dyDescent="0.2">
      <c r="C7" s="6">
        <v>1</v>
      </c>
      <c r="D7" s="7" t="s">
        <v>7</v>
      </c>
      <c r="E7" s="8" t="s">
        <v>8</v>
      </c>
      <c r="F7" s="8">
        <v>15</v>
      </c>
      <c r="G7" s="8">
        <v>63.7</v>
      </c>
      <c r="H7" s="9" t="s">
        <v>9</v>
      </c>
      <c r="I7" s="10"/>
      <c r="J7" s="11">
        <v>0</v>
      </c>
      <c r="K7" s="12">
        <f>J7+I7</f>
        <v>0</v>
      </c>
      <c r="L7" s="11" t="s">
        <v>83</v>
      </c>
    </row>
    <row r="8" spans="3:12" x14ac:dyDescent="0.2">
      <c r="C8" s="13">
        <v>2</v>
      </c>
      <c r="D8" s="14" t="s">
        <v>10</v>
      </c>
      <c r="E8" s="11" t="s">
        <v>11</v>
      </c>
      <c r="F8" s="11">
        <v>44</v>
      </c>
      <c r="G8" s="11">
        <v>63.8</v>
      </c>
      <c r="H8" s="15" t="s">
        <v>12</v>
      </c>
      <c r="I8" s="11">
        <v>1</v>
      </c>
      <c r="J8" s="10"/>
      <c r="K8" s="12">
        <f>J8+I8</f>
        <v>1</v>
      </c>
      <c r="L8" s="11" t="s">
        <v>82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5:O11"/>
  <sheetViews>
    <sheetView workbookViewId="0">
      <selection activeCell="O11" sqref="O11"/>
    </sheetView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4" width="7.1640625" bestFit="1" customWidth="1"/>
    <col min="5" max="5" width="13.1640625" bestFit="1" customWidth="1"/>
    <col min="6" max="6" width="11.5" bestFit="1" customWidth="1"/>
    <col min="7" max="7" width="9.33203125" bestFit="1" customWidth="1"/>
    <col min="8" max="8" width="15.6640625" bestFit="1" customWidth="1"/>
    <col min="9" max="15" width="5.5" customWidth="1"/>
    <col min="16" max="16" width="8.83203125" customWidth="1"/>
  </cols>
  <sheetData>
    <row r="5" spans="3:15" ht="16" thickBot="1" x14ac:dyDescent="0.25">
      <c r="D5" t="s">
        <v>59</v>
      </c>
    </row>
    <row r="6" spans="3:15" ht="16" thickBot="1" x14ac:dyDescent="0.25">
      <c r="C6" s="1" t="s">
        <v>1</v>
      </c>
      <c r="D6" s="2" t="s">
        <v>2</v>
      </c>
      <c r="E6" s="3" t="s">
        <v>3</v>
      </c>
      <c r="F6" s="17" t="s">
        <v>4</v>
      </c>
      <c r="G6" s="3" t="s">
        <v>5</v>
      </c>
      <c r="H6" s="18" t="s">
        <v>6</v>
      </c>
    </row>
    <row r="7" spans="3:15" x14ac:dyDescent="0.2">
      <c r="C7" s="6">
        <v>1</v>
      </c>
      <c r="D7" s="7" t="s">
        <v>60</v>
      </c>
      <c r="E7" s="8" t="s">
        <v>53</v>
      </c>
      <c r="F7" s="16">
        <v>25</v>
      </c>
      <c r="G7" s="8">
        <v>90</v>
      </c>
      <c r="H7" s="9" t="s">
        <v>16</v>
      </c>
      <c r="I7" s="10"/>
      <c r="J7" s="11">
        <v>1</v>
      </c>
      <c r="K7" s="11">
        <v>1</v>
      </c>
      <c r="L7" s="11">
        <v>0</v>
      </c>
      <c r="M7" s="11">
        <v>0</v>
      </c>
      <c r="N7" s="12">
        <f>M7+L7+K7+J7+I7</f>
        <v>2</v>
      </c>
      <c r="O7" s="12" t="s">
        <v>84</v>
      </c>
    </row>
    <row r="8" spans="3:15" x14ac:dyDescent="0.2">
      <c r="C8" s="13">
        <v>2</v>
      </c>
      <c r="D8" s="14" t="s">
        <v>61</v>
      </c>
      <c r="E8" s="11" t="s">
        <v>62</v>
      </c>
      <c r="F8" s="19">
        <v>40</v>
      </c>
      <c r="G8" s="11">
        <v>85.4</v>
      </c>
      <c r="H8" s="15" t="s">
        <v>63</v>
      </c>
      <c r="I8" s="11">
        <v>0</v>
      </c>
      <c r="J8" s="10"/>
      <c r="K8" s="11">
        <v>1</v>
      </c>
      <c r="L8" s="11">
        <v>0</v>
      </c>
      <c r="M8" s="11">
        <v>0</v>
      </c>
      <c r="N8" s="12">
        <f>M8+L8+K8+J8+I8</f>
        <v>1</v>
      </c>
      <c r="O8" s="12" t="s">
        <v>85</v>
      </c>
    </row>
    <row r="9" spans="3:15" x14ac:dyDescent="0.2">
      <c r="C9" s="13">
        <v>3</v>
      </c>
      <c r="D9" s="14" t="s">
        <v>39</v>
      </c>
      <c r="E9" s="11" t="s">
        <v>40</v>
      </c>
      <c r="F9" s="19">
        <v>52</v>
      </c>
      <c r="G9" s="11">
        <v>87</v>
      </c>
      <c r="H9" s="15" t="s">
        <v>41</v>
      </c>
      <c r="I9" s="11">
        <v>0</v>
      </c>
      <c r="J9" s="11">
        <v>0</v>
      </c>
      <c r="K9" s="10"/>
      <c r="L9" s="11">
        <v>0</v>
      </c>
      <c r="M9" s="11">
        <v>0</v>
      </c>
      <c r="N9" s="12">
        <f>M9+L9+K9+J9+I9</f>
        <v>0</v>
      </c>
      <c r="O9" s="12" t="s">
        <v>86</v>
      </c>
    </row>
    <row r="10" spans="3:15" x14ac:dyDescent="0.2">
      <c r="C10" s="13">
        <v>4</v>
      </c>
      <c r="D10" s="14" t="s">
        <v>64</v>
      </c>
      <c r="E10" s="11" t="s">
        <v>65</v>
      </c>
      <c r="F10" s="19">
        <v>43</v>
      </c>
      <c r="G10" s="11">
        <v>87.5</v>
      </c>
      <c r="H10" s="15" t="s">
        <v>66</v>
      </c>
      <c r="I10" s="11">
        <v>1</v>
      </c>
      <c r="J10" s="11">
        <v>1</v>
      </c>
      <c r="K10" s="11">
        <v>1</v>
      </c>
      <c r="L10" s="10"/>
      <c r="M10" s="11">
        <v>0</v>
      </c>
      <c r="N10" s="12">
        <f>M10+L10+K10+J10+I10</f>
        <v>3</v>
      </c>
      <c r="O10" s="12" t="s">
        <v>83</v>
      </c>
    </row>
    <row r="11" spans="3:15" x14ac:dyDescent="0.2">
      <c r="C11" s="13">
        <v>5</v>
      </c>
      <c r="D11" s="14" t="s">
        <v>67</v>
      </c>
      <c r="E11" s="11" t="s">
        <v>68</v>
      </c>
      <c r="F11" s="19">
        <v>34</v>
      </c>
      <c r="G11" s="11">
        <v>87.6</v>
      </c>
      <c r="H11" s="15" t="s">
        <v>69</v>
      </c>
      <c r="I11" s="11">
        <v>1</v>
      </c>
      <c r="J11" s="11">
        <v>1</v>
      </c>
      <c r="K11" s="11">
        <v>1</v>
      </c>
      <c r="L11" s="11">
        <v>1</v>
      </c>
      <c r="M11" s="10"/>
      <c r="N11" s="12">
        <f>M11+L11+K11+J11+I11</f>
        <v>4</v>
      </c>
      <c r="O11" s="12" t="s">
        <v>82</v>
      </c>
    </row>
  </sheetData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5:O11"/>
  <sheetViews>
    <sheetView workbookViewId="0">
      <selection activeCell="O12" sqref="O12"/>
    </sheetView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4" width="7.1640625" bestFit="1" customWidth="1"/>
    <col min="5" max="5" width="13.1640625" bestFit="1" customWidth="1"/>
    <col min="6" max="6" width="11.5" bestFit="1" customWidth="1"/>
    <col min="7" max="7" width="9.33203125" bestFit="1" customWidth="1"/>
    <col min="8" max="8" width="15.6640625" bestFit="1" customWidth="1"/>
    <col min="9" max="15" width="5.5" customWidth="1"/>
    <col min="16" max="16" width="8.83203125" customWidth="1"/>
  </cols>
  <sheetData>
    <row r="5" spans="3:15" ht="16" thickBot="1" x14ac:dyDescent="0.25">
      <c r="D5" t="s">
        <v>70</v>
      </c>
    </row>
    <row r="6" spans="3:15" ht="16" thickBot="1" x14ac:dyDescent="0.25">
      <c r="C6" s="1" t="s">
        <v>1</v>
      </c>
      <c r="D6" s="2" t="s">
        <v>2</v>
      </c>
      <c r="E6" s="3" t="s">
        <v>3</v>
      </c>
      <c r="F6" s="17" t="s">
        <v>4</v>
      </c>
      <c r="G6" s="3" t="s">
        <v>5</v>
      </c>
      <c r="H6" s="18" t="s">
        <v>6</v>
      </c>
    </row>
    <row r="7" spans="3:15" x14ac:dyDescent="0.2">
      <c r="C7" s="6">
        <v>1</v>
      </c>
      <c r="D7" s="7" t="s">
        <v>71</v>
      </c>
      <c r="E7" s="8" t="s">
        <v>72</v>
      </c>
      <c r="F7" s="16">
        <v>12</v>
      </c>
      <c r="G7" s="8">
        <v>107.2</v>
      </c>
      <c r="H7" s="9" t="s">
        <v>73</v>
      </c>
      <c r="I7" s="10"/>
      <c r="J7" s="11">
        <v>1</v>
      </c>
      <c r="K7" s="11">
        <v>1</v>
      </c>
      <c r="L7" s="11">
        <v>1</v>
      </c>
      <c r="M7" s="11">
        <v>9</v>
      </c>
      <c r="N7" s="12">
        <f>M7+L7+K7+J7+I7</f>
        <v>12</v>
      </c>
      <c r="O7" s="12" t="s">
        <v>83</v>
      </c>
    </row>
    <row r="8" spans="3:15" x14ac:dyDescent="0.2">
      <c r="C8" s="13">
        <v>2</v>
      </c>
      <c r="D8" s="14" t="s">
        <v>74</v>
      </c>
      <c r="E8" s="11" t="s">
        <v>60</v>
      </c>
      <c r="F8" s="19">
        <v>8</v>
      </c>
      <c r="G8" s="11">
        <v>95</v>
      </c>
      <c r="H8" s="15" t="s">
        <v>16</v>
      </c>
      <c r="I8" s="11">
        <v>0</v>
      </c>
      <c r="J8" s="10"/>
      <c r="K8" s="11">
        <v>0</v>
      </c>
      <c r="L8" s="11">
        <v>1</v>
      </c>
      <c r="M8" s="11">
        <v>0</v>
      </c>
      <c r="N8" s="12">
        <f>M8+L8+K8+J8+I8</f>
        <v>1</v>
      </c>
      <c r="O8" s="12" t="s">
        <v>85</v>
      </c>
    </row>
    <row r="9" spans="3:15" x14ac:dyDescent="0.2">
      <c r="C9" s="13">
        <v>3</v>
      </c>
      <c r="D9" s="14" t="s">
        <v>75</v>
      </c>
      <c r="E9" s="11" t="s">
        <v>76</v>
      </c>
      <c r="F9" s="19">
        <v>36</v>
      </c>
      <c r="G9" s="11">
        <v>94.3</v>
      </c>
      <c r="H9" s="15" t="s">
        <v>66</v>
      </c>
      <c r="I9" s="11">
        <v>0</v>
      </c>
      <c r="J9" s="11">
        <v>1</v>
      </c>
      <c r="K9" s="10"/>
      <c r="L9" s="11">
        <v>1</v>
      </c>
      <c r="M9" s="11">
        <v>0</v>
      </c>
      <c r="N9" s="12">
        <f>M9+L9+K9+J9+I9</f>
        <v>2</v>
      </c>
      <c r="O9" s="12" t="s">
        <v>84</v>
      </c>
    </row>
    <row r="10" spans="3:15" x14ac:dyDescent="0.2">
      <c r="C10" s="13">
        <v>4</v>
      </c>
      <c r="D10" s="14" t="s">
        <v>77</v>
      </c>
      <c r="E10" s="11" t="s">
        <v>47</v>
      </c>
      <c r="F10" s="19">
        <v>53</v>
      </c>
      <c r="G10" s="11">
        <v>122.4</v>
      </c>
      <c r="H10" s="15" t="s">
        <v>38</v>
      </c>
      <c r="I10" s="11">
        <v>0</v>
      </c>
      <c r="J10" s="11">
        <v>0</v>
      </c>
      <c r="K10" s="11">
        <v>0</v>
      </c>
      <c r="L10" s="10"/>
      <c r="M10" s="11">
        <v>0</v>
      </c>
      <c r="N10" s="12">
        <f>M10+L10+K10+J10+I10</f>
        <v>0</v>
      </c>
      <c r="O10" s="12" t="s">
        <v>86</v>
      </c>
    </row>
    <row r="11" spans="3:15" x14ac:dyDescent="0.2">
      <c r="C11" s="13">
        <v>5</v>
      </c>
      <c r="D11" s="14" t="s">
        <v>75</v>
      </c>
      <c r="E11" s="11" t="s">
        <v>78</v>
      </c>
      <c r="F11" s="19">
        <v>29</v>
      </c>
      <c r="G11" s="11">
        <v>113</v>
      </c>
      <c r="H11" s="15" t="s">
        <v>73</v>
      </c>
      <c r="I11" s="11">
        <v>1</v>
      </c>
      <c r="J11" s="11">
        <v>1</v>
      </c>
      <c r="K11" s="11">
        <v>1</v>
      </c>
      <c r="L11" s="11">
        <v>1</v>
      </c>
      <c r="M11" s="10"/>
      <c r="N11" s="12">
        <f>M11+L11+K11+J11+I11</f>
        <v>4</v>
      </c>
      <c r="O11" s="12" t="s">
        <v>82</v>
      </c>
    </row>
  </sheetData>
  <pageMargins left="0.70000000000000007" right="0.70000000000000007" top="0.75" bottom="0.75" header="0.30000000000000004" footer="0.3000000000000000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M82"/>
  <sheetViews>
    <sheetView topLeftCell="A54" workbookViewId="0">
      <selection activeCell="G81" sqref="G81"/>
    </sheetView>
  </sheetViews>
  <sheetFormatPr baseColWidth="10" defaultColWidth="8.83203125" defaultRowHeight="15" x14ac:dyDescent="0.2"/>
  <cols>
    <col min="1" max="1" width="3.1640625" bestFit="1" customWidth="1"/>
    <col min="2" max="2" width="15" bestFit="1" customWidth="1"/>
    <col min="3" max="3" width="13.1640625" bestFit="1" customWidth="1"/>
    <col min="4" max="4" width="11.5" bestFit="1" customWidth="1"/>
    <col min="5" max="5" width="11" bestFit="1" customWidth="1"/>
    <col min="6" max="6" width="15.6640625" bestFit="1" customWidth="1"/>
    <col min="7" max="13" width="7" customWidth="1"/>
    <col min="14" max="14" width="8.83203125" customWidth="1"/>
  </cols>
  <sheetData>
    <row r="3" spans="1:10" ht="16" thickBot="1" x14ac:dyDescent="0.25">
      <c r="B3" t="s">
        <v>0</v>
      </c>
    </row>
    <row r="4" spans="1:10" ht="16" thickBot="1" x14ac:dyDescent="0.25">
      <c r="A4" s="1" t="s">
        <v>1</v>
      </c>
      <c r="B4" s="2" t="s">
        <v>2</v>
      </c>
      <c r="C4" s="3" t="s">
        <v>3</v>
      </c>
      <c r="D4" s="3" t="s">
        <v>4</v>
      </c>
      <c r="E4" s="4" t="s">
        <v>5</v>
      </c>
      <c r="F4" s="5" t="s">
        <v>6</v>
      </c>
    </row>
    <row r="5" spans="1:10" x14ac:dyDescent="0.2">
      <c r="A5" s="6">
        <v>1</v>
      </c>
      <c r="B5" s="7" t="s">
        <v>7</v>
      </c>
      <c r="C5" s="8" t="s">
        <v>8</v>
      </c>
      <c r="D5" s="8">
        <v>15</v>
      </c>
      <c r="E5" s="8">
        <v>63.7</v>
      </c>
      <c r="F5" s="9" t="s">
        <v>9</v>
      </c>
      <c r="G5" s="10"/>
      <c r="H5" s="11">
        <v>0</v>
      </c>
      <c r="I5" s="12">
        <f>H5+G5</f>
        <v>0</v>
      </c>
      <c r="J5" s="12" t="s">
        <v>83</v>
      </c>
    </row>
    <row r="6" spans="1:10" x14ac:dyDescent="0.2">
      <c r="A6" s="13">
        <v>2</v>
      </c>
      <c r="B6" s="14" t="s">
        <v>10</v>
      </c>
      <c r="C6" s="11" t="s">
        <v>11</v>
      </c>
      <c r="D6" s="11">
        <v>44</v>
      </c>
      <c r="E6" s="11">
        <v>63.8</v>
      </c>
      <c r="F6" s="15" t="s">
        <v>12</v>
      </c>
      <c r="G6" s="11">
        <v>1</v>
      </c>
      <c r="H6" s="10"/>
      <c r="I6" s="12">
        <f>H6+G6</f>
        <v>1</v>
      </c>
      <c r="J6" s="12" t="s">
        <v>82</v>
      </c>
    </row>
    <row r="9" spans="1:10" ht="16" thickBot="1" x14ac:dyDescent="0.25">
      <c r="B9" t="s">
        <v>13</v>
      </c>
    </row>
    <row r="10" spans="1:10" ht="16" thickBot="1" x14ac:dyDescent="0.25">
      <c r="A10" s="1" t="s">
        <v>1</v>
      </c>
      <c r="B10" s="2" t="s">
        <v>2</v>
      </c>
      <c r="C10" s="3" t="s">
        <v>3</v>
      </c>
      <c r="D10" s="3" t="s">
        <v>4</v>
      </c>
      <c r="E10" s="4" t="s">
        <v>5</v>
      </c>
      <c r="F10" s="5" t="s">
        <v>6</v>
      </c>
    </row>
    <row r="11" spans="1:10" x14ac:dyDescent="0.2">
      <c r="A11" s="6">
        <v>1</v>
      </c>
      <c r="B11" s="7" t="s">
        <v>14</v>
      </c>
      <c r="C11" s="8" t="s">
        <v>15</v>
      </c>
      <c r="D11" s="16">
        <v>17</v>
      </c>
      <c r="E11" s="8">
        <v>138.6</v>
      </c>
      <c r="F11" s="9" t="s">
        <v>16</v>
      </c>
      <c r="G11" s="30" t="s">
        <v>82</v>
      </c>
    </row>
    <row r="14" spans="1:10" ht="16" thickBot="1" x14ac:dyDescent="0.25">
      <c r="B14" t="s">
        <v>17</v>
      </c>
    </row>
    <row r="15" spans="1:10" ht="16" thickBot="1" x14ac:dyDescent="0.25">
      <c r="A15" s="1" t="s">
        <v>1</v>
      </c>
      <c r="B15" s="2" t="s">
        <v>2</v>
      </c>
      <c r="C15" s="3" t="s">
        <v>3</v>
      </c>
      <c r="D15" s="17" t="s">
        <v>4</v>
      </c>
      <c r="E15" s="3" t="s">
        <v>5</v>
      </c>
      <c r="F15" s="18" t="s">
        <v>6</v>
      </c>
    </row>
    <row r="16" spans="1:10" x14ac:dyDescent="0.2">
      <c r="A16" s="6">
        <v>1</v>
      </c>
      <c r="B16" s="7" t="s">
        <v>18</v>
      </c>
      <c r="C16" s="8" t="s">
        <v>19</v>
      </c>
      <c r="D16" s="16">
        <v>47</v>
      </c>
      <c r="E16" s="8">
        <v>49.9</v>
      </c>
      <c r="F16" s="9" t="s">
        <v>20</v>
      </c>
      <c r="G16" s="10"/>
      <c r="H16" s="11">
        <v>1</v>
      </c>
      <c r="I16" s="12">
        <f>H16+G16</f>
        <v>1</v>
      </c>
      <c r="J16" s="12" t="s">
        <v>82</v>
      </c>
    </row>
    <row r="17" spans="1:11" x14ac:dyDescent="0.2">
      <c r="A17" s="13">
        <v>2</v>
      </c>
      <c r="B17" s="14" t="s">
        <v>21</v>
      </c>
      <c r="C17" s="11" t="s">
        <v>22</v>
      </c>
      <c r="D17" s="19">
        <v>51</v>
      </c>
      <c r="E17" s="11">
        <v>45.4</v>
      </c>
      <c r="F17" s="15" t="s">
        <v>20</v>
      </c>
      <c r="G17" s="11">
        <v>0</v>
      </c>
      <c r="H17" s="10"/>
      <c r="I17" s="12">
        <f>H17+G17</f>
        <v>0</v>
      </c>
      <c r="J17" s="12" t="s">
        <v>83</v>
      </c>
    </row>
    <row r="20" spans="1:11" ht="16" thickBot="1" x14ac:dyDescent="0.25">
      <c r="B20" t="s">
        <v>23</v>
      </c>
    </row>
    <row r="21" spans="1:11" ht="16" thickBot="1" x14ac:dyDescent="0.25">
      <c r="A21" s="1" t="s">
        <v>1</v>
      </c>
      <c r="B21" s="2" t="s">
        <v>2</v>
      </c>
      <c r="C21" s="3" t="s">
        <v>3</v>
      </c>
      <c r="D21" s="17" t="s">
        <v>4</v>
      </c>
      <c r="E21" s="3" t="s">
        <v>5</v>
      </c>
      <c r="F21" s="18" t="s">
        <v>6</v>
      </c>
    </row>
    <row r="22" spans="1:11" x14ac:dyDescent="0.2">
      <c r="A22" s="6">
        <v>1</v>
      </c>
      <c r="B22" s="7" t="s">
        <v>24</v>
      </c>
      <c r="C22" s="8" t="s">
        <v>25</v>
      </c>
      <c r="D22" s="16">
        <v>3</v>
      </c>
      <c r="E22" s="8">
        <v>57.3</v>
      </c>
      <c r="F22" s="9" t="s">
        <v>9</v>
      </c>
    </row>
    <row r="25" spans="1:11" ht="16" thickBot="1" x14ac:dyDescent="0.25">
      <c r="B25" t="s">
        <v>26</v>
      </c>
    </row>
    <row r="26" spans="1:11" ht="16" thickBot="1" x14ac:dyDescent="0.25">
      <c r="A26" s="1" t="s">
        <v>1</v>
      </c>
      <c r="B26" s="2" t="s">
        <v>2</v>
      </c>
      <c r="C26" s="3" t="s">
        <v>3</v>
      </c>
      <c r="D26" s="3" t="s">
        <v>4</v>
      </c>
      <c r="E26" s="3" t="s">
        <v>5</v>
      </c>
      <c r="F26" s="18" t="s">
        <v>6</v>
      </c>
    </row>
    <row r="27" spans="1:11" x14ac:dyDescent="0.2">
      <c r="A27" s="6">
        <v>1</v>
      </c>
      <c r="B27" s="7" t="s">
        <v>27</v>
      </c>
      <c r="C27" s="8" t="s">
        <v>28</v>
      </c>
      <c r="D27" s="8">
        <v>2</v>
      </c>
      <c r="E27" s="8">
        <v>67.900000000000006</v>
      </c>
      <c r="F27" s="16" t="s">
        <v>9</v>
      </c>
      <c r="G27" s="10"/>
      <c r="H27" s="11">
        <v>0</v>
      </c>
      <c r="I27" s="11">
        <v>0</v>
      </c>
      <c r="J27" s="12">
        <f>I27+H27+G27</f>
        <v>0</v>
      </c>
      <c r="K27" s="12" t="s">
        <v>84</v>
      </c>
    </row>
    <row r="28" spans="1:11" x14ac:dyDescent="0.2">
      <c r="A28" s="13">
        <v>2</v>
      </c>
      <c r="B28" s="14" t="s">
        <v>29</v>
      </c>
      <c r="C28" s="11" t="s">
        <v>30</v>
      </c>
      <c r="D28" s="11">
        <v>19</v>
      </c>
      <c r="E28" s="11">
        <v>69.099999999999994</v>
      </c>
      <c r="F28" s="19" t="s">
        <v>31</v>
      </c>
      <c r="G28" s="11">
        <v>1</v>
      </c>
      <c r="H28" s="10"/>
      <c r="I28" s="11">
        <v>0</v>
      </c>
      <c r="J28" s="12">
        <f>I28+H28+G28</f>
        <v>1</v>
      </c>
      <c r="K28" s="12" t="s">
        <v>83</v>
      </c>
    </row>
    <row r="29" spans="1:11" x14ac:dyDescent="0.2">
      <c r="A29" s="13">
        <v>3</v>
      </c>
      <c r="B29" s="14" t="s">
        <v>32</v>
      </c>
      <c r="C29" s="11" t="s">
        <v>33</v>
      </c>
      <c r="D29" s="11">
        <v>50</v>
      </c>
      <c r="E29" s="11">
        <v>70</v>
      </c>
      <c r="F29" s="19" t="s">
        <v>34</v>
      </c>
      <c r="G29" s="11">
        <v>1</v>
      </c>
      <c r="H29" s="11">
        <v>1</v>
      </c>
      <c r="I29" s="10"/>
      <c r="J29" s="12">
        <f>I29+H29+G29</f>
        <v>2</v>
      </c>
      <c r="K29" s="12" t="s">
        <v>82</v>
      </c>
    </row>
    <row r="32" spans="1:11" ht="16" thickBot="1" x14ac:dyDescent="0.25">
      <c r="B32" t="s">
        <v>35</v>
      </c>
      <c r="G32" s="20"/>
      <c r="H32" s="20"/>
      <c r="I32" s="20"/>
      <c r="J32" s="20"/>
      <c r="K32" s="20"/>
    </row>
    <row r="33" spans="1:13" ht="16" thickBot="1" x14ac:dyDescent="0.25">
      <c r="A33" s="1" t="s">
        <v>1</v>
      </c>
      <c r="B33" s="2" t="s">
        <v>2</v>
      </c>
      <c r="C33" s="3" t="s">
        <v>3</v>
      </c>
      <c r="D33" s="3" t="s">
        <v>4</v>
      </c>
      <c r="E33" s="3" t="s">
        <v>5</v>
      </c>
      <c r="F33" s="18" t="s">
        <v>6</v>
      </c>
      <c r="G33" s="20"/>
      <c r="H33" s="20"/>
      <c r="I33" s="20"/>
      <c r="J33" s="20"/>
      <c r="K33" s="20"/>
    </row>
    <row r="34" spans="1:13" x14ac:dyDescent="0.2">
      <c r="A34" s="6">
        <v>1</v>
      </c>
      <c r="B34" s="7" t="s">
        <v>36</v>
      </c>
      <c r="C34" s="8" t="s">
        <v>37</v>
      </c>
      <c r="D34" s="8">
        <v>11</v>
      </c>
      <c r="E34" s="8">
        <v>117.7</v>
      </c>
      <c r="F34" s="21" t="s">
        <v>38</v>
      </c>
      <c r="G34" s="10"/>
      <c r="H34" s="11">
        <v>0</v>
      </c>
      <c r="I34" s="11">
        <v>1</v>
      </c>
      <c r="J34" s="11">
        <v>0</v>
      </c>
      <c r="K34" s="11">
        <v>0</v>
      </c>
      <c r="L34" s="12">
        <f>K34+J34+I34+H34+G34</f>
        <v>1</v>
      </c>
      <c r="M34" s="12" t="s">
        <v>85</v>
      </c>
    </row>
    <row r="35" spans="1:13" x14ac:dyDescent="0.2">
      <c r="A35" s="13">
        <v>2</v>
      </c>
      <c r="B35" s="14" t="s">
        <v>39</v>
      </c>
      <c r="C35" s="11" t="s">
        <v>40</v>
      </c>
      <c r="D35" s="11">
        <v>16</v>
      </c>
      <c r="E35" s="11">
        <v>87</v>
      </c>
      <c r="F35" s="22" t="s">
        <v>41</v>
      </c>
      <c r="G35" s="11">
        <v>1</v>
      </c>
      <c r="H35" s="10"/>
      <c r="I35" s="11">
        <v>1</v>
      </c>
      <c r="J35" s="11">
        <v>1</v>
      </c>
      <c r="K35" s="11">
        <v>1</v>
      </c>
      <c r="L35" s="12">
        <f>K35+J35+I35+H35+G35</f>
        <v>4</v>
      </c>
      <c r="M35" s="12" t="s">
        <v>82</v>
      </c>
    </row>
    <row r="36" spans="1:13" x14ac:dyDescent="0.2">
      <c r="A36" s="13">
        <v>3</v>
      </c>
      <c r="B36" s="14" t="s">
        <v>42</v>
      </c>
      <c r="C36" s="11" t="s">
        <v>43</v>
      </c>
      <c r="D36" s="11">
        <v>23</v>
      </c>
      <c r="E36" s="11">
        <v>73</v>
      </c>
      <c r="F36" s="22" t="s">
        <v>31</v>
      </c>
      <c r="G36" s="11">
        <v>0</v>
      </c>
      <c r="H36" s="11">
        <v>0</v>
      </c>
      <c r="I36" s="10"/>
      <c r="J36" s="11">
        <v>0</v>
      </c>
      <c r="K36" s="11">
        <v>1</v>
      </c>
      <c r="L36" s="12">
        <f>K36+J36+I36+H36+G36</f>
        <v>1</v>
      </c>
      <c r="M36" s="12" t="s">
        <v>86</v>
      </c>
    </row>
    <row r="37" spans="1:13" x14ac:dyDescent="0.2">
      <c r="A37" s="13">
        <v>4</v>
      </c>
      <c r="B37" s="14" t="s">
        <v>44</v>
      </c>
      <c r="C37" s="11" t="s">
        <v>45</v>
      </c>
      <c r="D37" s="11">
        <v>24</v>
      </c>
      <c r="E37" s="11">
        <v>85.3</v>
      </c>
      <c r="F37" s="22" t="s">
        <v>20</v>
      </c>
      <c r="G37" s="11">
        <v>1</v>
      </c>
      <c r="H37" s="11">
        <v>1</v>
      </c>
      <c r="I37" s="11">
        <v>1</v>
      </c>
      <c r="J37" s="10"/>
      <c r="K37" s="11">
        <v>0</v>
      </c>
      <c r="L37" s="12">
        <f>K37+J37+I37+H37+G37</f>
        <v>3</v>
      </c>
      <c r="M37" s="12" t="s">
        <v>83</v>
      </c>
    </row>
    <row r="38" spans="1:13" x14ac:dyDescent="0.2">
      <c r="A38" s="13">
        <v>5</v>
      </c>
      <c r="B38" s="14" t="s">
        <v>46</v>
      </c>
      <c r="C38" s="11" t="s">
        <v>47</v>
      </c>
      <c r="D38" s="11">
        <v>42</v>
      </c>
      <c r="E38" s="11">
        <v>93.4</v>
      </c>
      <c r="F38" s="22" t="s">
        <v>38</v>
      </c>
      <c r="G38" s="11">
        <v>1</v>
      </c>
      <c r="H38" s="11">
        <v>0</v>
      </c>
      <c r="I38" s="11">
        <v>0</v>
      </c>
      <c r="J38" s="11">
        <v>1</v>
      </c>
      <c r="K38" s="10"/>
      <c r="L38" s="12">
        <f>K38+J38+I38+H38+G38</f>
        <v>2</v>
      </c>
      <c r="M38" s="12" t="s">
        <v>84</v>
      </c>
    </row>
    <row r="41" spans="1:13" ht="16" thickBot="1" x14ac:dyDescent="0.25">
      <c r="B41" t="s">
        <v>48</v>
      </c>
    </row>
    <row r="42" spans="1:13" ht="16" thickBot="1" x14ac:dyDescent="0.25">
      <c r="A42" s="1" t="s">
        <v>1</v>
      </c>
      <c r="B42" s="2" t="s">
        <v>2</v>
      </c>
      <c r="C42" s="3" t="s">
        <v>3</v>
      </c>
      <c r="D42" s="3" t="s">
        <v>4</v>
      </c>
      <c r="E42" s="3" t="s">
        <v>5</v>
      </c>
      <c r="F42" s="18" t="s">
        <v>6</v>
      </c>
    </row>
    <row r="43" spans="1:13" x14ac:dyDescent="0.2">
      <c r="A43" s="6">
        <v>1</v>
      </c>
      <c r="B43" s="7" t="s">
        <v>24</v>
      </c>
      <c r="C43" s="8" t="s">
        <v>25</v>
      </c>
      <c r="D43" s="8">
        <v>10</v>
      </c>
      <c r="E43" s="8">
        <v>57.3</v>
      </c>
      <c r="F43" s="9" t="s">
        <v>9</v>
      </c>
      <c r="G43" s="10"/>
      <c r="H43" s="11">
        <v>1</v>
      </c>
      <c r="I43" s="12">
        <f>H43+G43</f>
        <v>1</v>
      </c>
      <c r="J43" s="12" t="s">
        <v>82</v>
      </c>
    </row>
    <row r="44" spans="1:13" x14ac:dyDescent="0.2">
      <c r="A44" s="13">
        <v>2</v>
      </c>
      <c r="B44" s="14" t="s">
        <v>49</v>
      </c>
      <c r="C44" s="11" t="s">
        <v>50</v>
      </c>
      <c r="D44" s="19">
        <v>39</v>
      </c>
      <c r="E44" s="11">
        <v>57.3</v>
      </c>
      <c r="F44" s="15" t="s">
        <v>16</v>
      </c>
      <c r="G44" s="11">
        <v>0</v>
      </c>
      <c r="H44" s="10"/>
      <c r="I44" s="12">
        <f>H44+G44</f>
        <v>0</v>
      </c>
      <c r="J44" s="12" t="s">
        <v>83</v>
      </c>
    </row>
    <row r="47" spans="1:13" ht="16" thickBot="1" x14ac:dyDescent="0.25">
      <c r="B47" t="s">
        <v>51</v>
      </c>
    </row>
    <row r="48" spans="1:13" ht="16" thickBot="1" x14ac:dyDescent="0.25">
      <c r="A48" s="1" t="s">
        <v>1</v>
      </c>
      <c r="B48" s="2" t="s">
        <v>2</v>
      </c>
      <c r="C48" s="3" t="s">
        <v>3</v>
      </c>
      <c r="D48" s="17" t="s">
        <v>4</v>
      </c>
      <c r="E48" s="23" t="s">
        <v>5</v>
      </c>
      <c r="F48" s="5" t="s">
        <v>6</v>
      </c>
    </row>
    <row r="49" spans="1:13" x14ac:dyDescent="0.2">
      <c r="A49" s="6">
        <v>1</v>
      </c>
      <c r="B49" s="7" t="s">
        <v>52</v>
      </c>
      <c r="C49" s="8" t="s">
        <v>53</v>
      </c>
      <c r="D49" s="16">
        <v>21</v>
      </c>
      <c r="E49" s="8">
        <v>69.3</v>
      </c>
      <c r="F49" s="9" t="s">
        <v>16</v>
      </c>
      <c r="G49" s="24"/>
      <c r="H49" s="11">
        <v>1</v>
      </c>
      <c r="I49" s="11">
        <v>0</v>
      </c>
      <c r="J49" s="11">
        <v>1</v>
      </c>
      <c r="K49" s="12">
        <f>J49+I49+H49+G49</f>
        <v>2</v>
      </c>
      <c r="L49" s="12" t="s">
        <v>83</v>
      </c>
    </row>
    <row r="50" spans="1:13" x14ac:dyDescent="0.2">
      <c r="A50" s="13">
        <v>2</v>
      </c>
      <c r="B50" s="14" t="s">
        <v>27</v>
      </c>
      <c r="C50" s="11" t="s">
        <v>28</v>
      </c>
      <c r="D50" s="19">
        <v>46</v>
      </c>
      <c r="E50" s="8">
        <v>67.900000000000006</v>
      </c>
      <c r="F50" s="15" t="s">
        <v>9</v>
      </c>
      <c r="G50" s="14">
        <v>0</v>
      </c>
      <c r="H50" s="10"/>
      <c r="I50" s="11">
        <v>0</v>
      </c>
      <c r="J50" s="11">
        <v>0</v>
      </c>
      <c r="K50" s="12">
        <f>J50+I50+H50+G50</f>
        <v>0</v>
      </c>
      <c r="L50" s="12" t="s">
        <v>85</v>
      </c>
    </row>
    <row r="51" spans="1:13" x14ac:dyDescent="0.2">
      <c r="A51" s="13">
        <v>3</v>
      </c>
      <c r="B51" s="14" t="s">
        <v>32</v>
      </c>
      <c r="C51" s="11" t="s">
        <v>33</v>
      </c>
      <c r="D51" s="19">
        <v>7</v>
      </c>
      <c r="E51" s="11">
        <v>70</v>
      </c>
      <c r="F51" s="15" t="s">
        <v>16</v>
      </c>
      <c r="G51" s="14">
        <v>1</v>
      </c>
      <c r="H51" s="11">
        <v>1</v>
      </c>
      <c r="I51" s="10"/>
      <c r="J51" s="11">
        <v>1</v>
      </c>
      <c r="K51" s="12">
        <f>J51+I51+H51+G51</f>
        <v>3</v>
      </c>
      <c r="L51" s="12" t="s">
        <v>82</v>
      </c>
    </row>
    <row r="52" spans="1:13" x14ac:dyDescent="0.2">
      <c r="A52" s="13">
        <v>4</v>
      </c>
      <c r="B52" s="14" t="s">
        <v>29</v>
      </c>
      <c r="C52" s="11" t="s">
        <v>30</v>
      </c>
      <c r="D52" s="11">
        <v>19</v>
      </c>
      <c r="E52" s="11">
        <v>69.099999999999994</v>
      </c>
      <c r="F52" s="15" t="s">
        <v>31</v>
      </c>
      <c r="G52" s="14">
        <v>0</v>
      </c>
      <c r="H52" s="11">
        <v>1</v>
      </c>
      <c r="I52" s="11">
        <v>0</v>
      </c>
      <c r="J52" s="10"/>
      <c r="K52" s="12">
        <f>J52+I52+H52+G52</f>
        <v>1</v>
      </c>
      <c r="L52" s="12" t="s">
        <v>84</v>
      </c>
    </row>
    <row r="55" spans="1:13" ht="16" thickBot="1" x14ac:dyDescent="0.25">
      <c r="B55" t="s">
        <v>54</v>
      </c>
    </row>
    <row r="56" spans="1:13" ht="16" thickBot="1" x14ac:dyDescent="0.25">
      <c r="A56" s="1" t="s">
        <v>1</v>
      </c>
      <c r="B56" s="25" t="s">
        <v>2</v>
      </c>
      <c r="C56" s="26" t="s">
        <v>3</v>
      </c>
      <c r="D56" s="27" t="s">
        <v>4</v>
      </c>
      <c r="E56" s="26" t="s">
        <v>5</v>
      </c>
      <c r="F56" s="28" t="s">
        <v>6</v>
      </c>
    </row>
    <row r="57" spans="1:13" x14ac:dyDescent="0.2">
      <c r="A57" s="6">
        <v>1</v>
      </c>
      <c r="B57" s="7" t="s">
        <v>55</v>
      </c>
      <c r="C57" s="8" t="s">
        <v>56</v>
      </c>
      <c r="D57" s="16">
        <v>6</v>
      </c>
      <c r="E57" s="8">
        <v>79.5</v>
      </c>
      <c r="F57" s="9" t="s">
        <v>16</v>
      </c>
      <c r="G57" s="10"/>
      <c r="H57" s="11">
        <v>1</v>
      </c>
      <c r="I57" s="11">
        <v>1</v>
      </c>
      <c r="J57" s="12">
        <f>I57+H57+G57</f>
        <v>2</v>
      </c>
      <c r="K57" s="12" t="s">
        <v>82</v>
      </c>
    </row>
    <row r="58" spans="1:13" x14ac:dyDescent="0.2">
      <c r="A58" s="13">
        <v>2</v>
      </c>
      <c r="B58" s="14" t="s">
        <v>57</v>
      </c>
      <c r="C58" s="11" t="s">
        <v>58</v>
      </c>
      <c r="D58" s="19">
        <v>45</v>
      </c>
      <c r="E58" s="11">
        <v>80</v>
      </c>
      <c r="F58" s="15" t="s">
        <v>38</v>
      </c>
      <c r="G58" s="11">
        <v>0</v>
      </c>
      <c r="H58" s="10"/>
      <c r="I58" s="11">
        <v>0</v>
      </c>
      <c r="J58" s="12">
        <f>I58+H58+G58</f>
        <v>0</v>
      </c>
      <c r="K58" s="12" t="s">
        <v>84</v>
      </c>
    </row>
    <row r="59" spans="1:13" x14ac:dyDescent="0.2">
      <c r="A59" s="13">
        <v>3</v>
      </c>
      <c r="B59" s="14" t="s">
        <v>42</v>
      </c>
      <c r="C59" s="11" t="s">
        <v>43</v>
      </c>
      <c r="D59" s="11">
        <v>23</v>
      </c>
      <c r="E59" s="11">
        <v>73</v>
      </c>
      <c r="F59" s="22" t="s">
        <v>31</v>
      </c>
      <c r="G59" s="11">
        <v>0</v>
      </c>
      <c r="H59" s="11">
        <v>1</v>
      </c>
      <c r="I59" s="10"/>
      <c r="J59" s="12">
        <f>I59+H59+G59</f>
        <v>1</v>
      </c>
      <c r="K59" s="12" t="s">
        <v>83</v>
      </c>
    </row>
    <row r="62" spans="1:13" ht="16" thickBot="1" x14ac:dyDescent="0.25">
      <c r="B62" t="s">
        <v>59</v>
      </c>
    </row>
    <row r="63" spans="1:13" ht="16" thickBot="1" x14ac:dyDescent="0.25">
      <c r="A63" s="1" t="s">
        <v>1</v>
      </c>
      <c r="B63" s="2" t="s">
        <v>2</v>
      </c>
      <c r="C63" s="3" t="s">
        <v>3</v>
      </c>
      <c r="D63" s="17" t="s">
        <v>4</v>
      </c>
      <c r="E63" s="3" t="s">
        <v>5</v>
      </c>
      <c r="F63" s="18" t="s">
        <v>6</v>
      </c>
    </row>
    <row r="64" spans="1:13" x14ac:dyDescent="0.2">
      <c r="A64" s="6">
        <v>1</v>
      </c>
      <c r="B64" s="7" t="s">
        <v>60</v>
      </c>
      <c r="C64" s="8" t="s">
        <v>53</v>
      </c>
      <c r="D64" s="16">
        <v>25</v>
      </c>
      <c r="E64" s="8">
        <v>90</v>
      </c>
      <c r="F64" s="9" t="s">
        <v>16</v>
      </c>
      <c r="G64" s="10"/>
      <c r="H64" s="11">
        <v>1</v>
      </c>
      <c r="I64" s="11">
        <v>1</v>
      </c>
      <c r="J64" s="11">
        <v>0</v>
      </c>
      <c r="K64" s="11">
        <v>0</v>
      </c>
      <c r="L64" s="12">
        <f>K64+J64+I64+H64+G64</f>
        <v>2</v>
      </c>
      <c r="M64" s="12" t="s">
        <v>84</v>
      </c>
    </row>
    <row r="65" spans="1:13" x14ac:dyDescent="0.2">
      <c r="A65" s="13">
        <v>2</v>
      </c>
      <c r="B65" s="14" t="s">
        <v>61</v>
      </c>
      <c r="C65" s="11" t="s">
        <v>62</v>
      </c>
      <c r="D65" s="19">
        <v>40</v>
      </c>
      <c r="E65" s="11">
        <v>85.4</v>
      </c>
      <c r="F65" s="15" t="s">
        <v>63</v>
      </c>
      <c r="G65" s="11">
        <v>0</v>
      </c>
      <c r="H65" s="10"/>
      <c r="I65" s="11">
        <v>1</v>
      </c>
      <c r="J65" s="11">
        <v>0</v>
      </c>
      <c r="K65" s="11">
        <v>0</v>
      </c>
      <c r="L65" s="12">
        <f>K65+J65+I65+H65+G65</f>
        <v>1</v>
      </c>
      <c r="M65" s="12" t="s">
        <v>85</v>
      </c>
    </row>
    <row r="66" spans="1:13" x14ac:dyDescent="0.2">
      <c r="A66" s="13">
        <v>3</v>
      </c>
      <c r="B66" s="14" t="s">
        <v>39</v>
      </c>
      <c r="C66" s="11" t="s">
        <v>40</v>
      </c>
      <c r="D66" s="19">
        <v>52</v>
      </c>
      <c r="E66" s="11">
        <v>87</v>
      </c>
      <c r="F66" s="15" t="s">
        <v>41</v>
      </c>
      <c r="G66" s="11">
        <v>0</v>
      </c>
      <c r="H66" s="11">
        <v>0</v>
      </c>
      <c r="I66" s="10"/>
      <c r="J66" s="11">
        <v>0</v>
      </c>
      <c r="K66" s="11">
        <v>0</v>
      </c>
      <c r="L66" s="12">
        <f>K66+J66+I66+H66+G66</f>
        <v>0</v>
      </c>
      <c r="M66" s="12" t="s">
        <v>86</v>
      </c>
    </row>
    <row r="67" spans="1:13" x14ac:dyDescent="0.2">
      <c r="A67" s="13">
        <v>4</v>
      </c>
      <c r="B67" s="14" t="s">
        <v>64</v>
      </c>
      <c r="C67" s="11" t="s">
        <v>65</v>
      </c>
      <c r="D67" s="19">
        <v>43</v>
      </c>
      <c r="E67" s="11">
        <v>87.5</v>
      </c>
      <c r="F67" s="15" t="s">
        <v>66</v>
      </c>
      <c r="G67" s="11">
        <v>1</v>
      </c>
      <c r="H67" s="11">
        <v>1</v>
      </c>
      <c r="I67" s="11">
        <v>1</v>
      </c>
      <c r="J67" s="10"/>
      <c r="K67" s="11">
        <v>0</v>
      </c>
      <c r="L67" s="12">
        <f>K67+J67+I67+H67+G67</f>
        <v>3</v>
      </c>
      <c r="M67" s="12" t="s">
        <v>83</v>
      </c>
    </row>
    <row r="68" spans="1:13" x14ac:dyDescent="0.2">
      <c r="A68" s="13">
        <v>5</v>
      </c>
      <c r="B68" s="14" t="s">
        <v>67</v>
      </c>
      <c r="C68" s="11" t="s">
        <v>68</v>
      </c>
      <c r="D68" s="19">
        <v>34</v>
      </c>
      <c r="E68" s="11">
        <v>87.6</v>
      </c>
      <c r="F68" s="15" t="s">
        <v>69</v>
      </c>
      <c r="G68" s="11">
        <v>1</v>
      </c>
      <c r="H68" s="11">
        <v>1</v>
      </c>
      <c r="I68" s="11">
        <v>1</v>
      </c>
      <c r="J68" s="11">
        <v>1</v>
      </c>
      <c r="K68" s="10"/>
      <c r="L68" s="12">
        <f>K68+J68+I68+H68+G68</f>
        <v>4</v>
      </c>
      <c r="M68" s="12" t="s">
        <v>82</v>
      </c>
    </row>
    <row r="71" spans="1:13" ht="16" thickBot="1" x14ac:dyDescent="0.25">
      <c r="B71" t="s">
        <v>70</v>
      </c>
    </row>
    <row r="72" spans="1:13" ht="16" thickBot="1" x14ac:dyDescent="0.25">
      <c r="A72" s="1" t="s">
        <v>1</v>
      </c>
      <c r="B72" s="2" t="s">
        <v>2</v>
      </c>
      <c r="C72" s="3" t="s">
        <v>3</v>
      </c>
      <c r="D72" s="17" t="s">
        <v>4</v>
      </c>
      <c r="E72" s="3" t="s">
        <v>5</v>
      </c>
      <c r="F72" s="18" t="s">
        <v>6</v>
      </c>
    </row>
    <row r="73" spans="1:13" x14ac:dyDescent="0.2">
      <c r="A73" s="6">
        <v>1</v>
      </c>
      <c r="B73" s="7" t="s">
        <v>71</v>
      </c>
      <c r="C73" s="8" t="s">
        <v>72</v>
      </c>
      <c r="D73" s="16">
        <v>12</v>
      </c>
      <c r="E73" s="8">
        <v>107.2</v>
      </c>
      <c r="F73" s="9" t="s">
        <v>73</v>
      </c>
      <c r="G73" s="10"/>
      <c r="H73" s="11">
        <v>1</v>
      </c>
      <c r="I73" s="11">
        <v>1</v>
      </c>
      <c r="J73" s="11">
        <v>1</v>
      </c>
      <c r="K73" s="11">
        <v>0</v>
      </c>
      <c r="L73" s="12">
        <f>K73+J73+I73+H73+G73</f>
        <v>3</v>
      </c>
      <c r="M73" s="12" t="s">
        <v>83</v>
      </c>
    </row>
    <row r="74" spans="1:13" x14ac:dyDescent="0.2">
      <c r="A74" s="13">
        <v>2</v>
      </c>
      <c r="B74" s="14" t="s">
        <v>74</v>
      </c>
      <c r="C74" s="11" t="s">
        <v>60</v>
      </c>
      <c r="D74" s="19">
        <v>8</v>
      </c>
      <c r="E74" s="11">
        <v>95</v>
      </c>
      <c r="F74" s="15" t="s">
        <v>16</v>
      </c>
      <c r="G74" s="11">
        <v>0</v>
      </c>
      <c r="H74" s="10"/>
      <c r="I74" s="11">
        <v>0</v>
      </c>
      <c r="J74" s="11">
        <v>1</v>
      </c>
      <c r="K74" s="11">
        <v>0</v>
      </c>
      <c r="L74" s="12">
        <f>K74+J74+I74+H74+G74</f>
        <v>1</v>
      </c>
      <c r="M74" s="12" t="s">
        <v>85</v>
      </c>
    </row>
    <row r="75" spans="1:13" x14ac:dyDescent="0.2">
      <c r="A75" s="13">
        <v>3</v>
      </c>
      <c r="B75" s="14" t="s">
        <v>75</v>
      </c>
      <c r="C75" s="11" t="s">
        <v>76</v>
      </c>
      <c r="D75" s="19">
        <v>36</v>
      </c>
      <c r="E75" s="11">
        <v>94.3</v>
      </c>
      <c r="F75" s="15" t="s">
        <v>66</v>
      </c>
      <c r="G75" s="11">
        <v>0</v>
      </c>
      <c r="H75" s="11">
        <v>1</v>
      </c>
      <c r="I75" s="10"/>
      <c r="J75" s="11">
        <v>1</v>
      </c>
      <c r="K75" s="11">
        <v>0</v>
      </c>
      <c r="L75" s="12">
        <f>K75+J75+I75+H75+G75</f>
        <v>2</v>
      </c>
      <c r="M75" s="12" t="s">
        <v>84</v>
      </c>
    </row>
    <row r="76" spans="1:13" x14ac:dyDescent="0.2">
      <c r="A76" s="13">
        <v>4</v>
      </c>
      <c r="B76" s="14" t="s">
        <v>77</v>
      </c>
      <c r="C76" s="11" t="s">
        <v>47</v>
      </c>
      <c r="D76" s="19">
        <v>53</v>
      </c>
      <c r="E76" s="11">
        <v>122.4</v>
      </c>
      <c r="F76" s="15" t="s">
        <v>38</v>
      </c>
      <c r="G76" s="11">
        <v>0</v>
      </c>
      <c r="H76" s="11">
        <v>0</v>
      </c>
      <c r="I76" s="11">
        <v>0</v>
      </c>
      <c r="J76" s="10"/>
      <c r="K76" s="11">
        <v>0</v>
      </c>
      <c r="L76" s="12">
        <f>K76+J76+I76+H76+G76</f>
        <v>0</v>
      </c>
      <c r="M76" s="12" t="s">
        <v>86</v>
      </c>
    </row>
    <row r="77" spans="1:13" x14ac:dyDescent="0.2">
      <c r="A77" s="13">
        <v>5</v>
      </c>
      <c r="B77" s="14" t="s">
        <v>75</v>
      </c>
      <c r="C77" s="11" t="s">
        <v>78</v>
      </c>
      <c r="D77" s="19">
        <v>29</v>
      </c>
      <c r="E77" s="11">
        <v>113</v>
      </c>
      <c r="F77" s="15" t="s">
        <v>73</v>
      </c>
      <c r="G77" s="11">
        <v>1</v>
      </c>
      <c r="H77" s="11">
        <v>1</v>
      </c>
      <c r="I77" s="11">
        <v>1</v>
      </c>
      <c r="J77" s="11">
        <v>1</v>
      </c>
      <c r="K77" s="10"/>
      <c r="L77" s="12">
        <f>K77+J77+I77+H77+G77</f>
        <v>4</v>
      </c>
      <c r="M77" s="12" t="s">
        <v>82</v>
      </c>
    </row>
    <row r="80" spans="1:13" x14ac:dyDescent="0.2">
      <c r="B80" s="29" t="s">
        <v>79</v>
      </c>
      <c r="E80" t="s">
        <v>80</v>
      </c>
      <c r="F80" s="20" t="s">
        <v>81</v>
      </c>
    </row>
    <row r="81" spans="5:6" x14ac:dyDescent="0.2">
      <c r="E81" t="s">
        <v>93</v>
      </c>
      <c r="F81" s="30" t="s">
        <v>94</v>
      </c>
    </row>
    <row r="82" spans="5:6" x14ac:dyDescent="0.2">
      <c r="F82" s="20"/>
    </row>
  </sheetData>
  <pageMargins left="0.70866141732283516" right="0.70866141732283516" top="0.74803149606299213" bottom="0.74803149606299213" header="0.31496062992126012" footer="0.31496062992126012"/>
  <pageSetup paperSize="0" scale="6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129"/>
  <sheetViews>
    <sheetView topLeftCell="A33" workbookViewId="0">
      <selection activeCell="F51" sqref="F51"/>
    </sheetView>
  </sheetViews>
  <sheetFormatPr baseColWidth="10" defaultColWidth="9.1640625" defaultRowHeight="13" x14ac:dyDescent="0.2"/>
  <cols>
    <col min="1" max="1" width="5" style="31" customWidth="1"/>
    <col min="2" max="2" width="28.5" style="31" customWidth="1"/>
    <col min="3" max="3" width="9.1640625" style="31"/>
    <col min="4" max="4" width="7.83203125" style="31" customWidth="1"/>
    <col min="5" max="5" width="4.83203125" style="31" customWidth="1"/>
    <col min="6" max="6" width="25" style="31" customWidth="1"/>
    <col min="7" max="7" width="14.6640625" style="31" customWidth="1"/>
    <col min="8" max="256" width="9.1640625" style="31"/>
    <col min="257" max="257" width="5" style="31" customWidth="1"/>
    <col min="258" max="258" width="28.5" style="31" customWidth="1"/>
    <col min="259" max="259" width="9.1640625" style="31"/>
    <col min="260" max="260" width="7.83203125" style="31" customWidth="1"/>
    <col min="261" max="261" width="4.83203125" style="31" customWidth="1"/>
    <col min="262" max="262" width="25" style="31" customWidth="1"/>
    <col min="263" max="263" width="14.6640625" style="31" customWidth="1"/>
    <col min="264" max="512" width="9.1640625" style="31"/>
    <col min="513" max="513" width="5" style="31" customWidth="1"/>
    <col min="514" max="514" width="28.5" style="31" customWidth="1"/>
    <col min="515" max="515" width="9.1640625" style="31"/>
    <col min="516" max="516" width="7.83203125" style="31" customWidth="1"/>
    <col min="517" max="517" width="4.83203125" style="31" customWidth="1"/>
    <col min="518" max="518" width="25" style="31" customWidth="1"/>
    <col min="519" max="519" width="14.6640625" style="31" customWidth="1"/>
    <col min="520" max="768" width="9.1640625" style="31"/>
    <col min="769" max="769" width="5" style="31" customWidth="1"/>
    <col min="770" max="770" width="28.5" style="31" customWidth="1"/>
    <col min="771" max="771" width="9.1640625" style="31"/>
    <col min="772" max="772" width="7.83203125" style="31" customWidth="1"/>
    <col min="773" max="773" width="4.83203125" style="31" customWidth="1"/>
    <col min="774" max="774" width="25" style="31" customWidth="1"/>
    <col min="775" max="775" width="14.6640625" style="31" customWidth="1"/>
    <col min="776" max="1024" width="9.1640625" style="31"/>
    <col min="1025" max="1025" width="5" style="31" customWidth="1"/>
    <col min="1026" max="1026" width="28.5" style="31" customWidth="1"/>
    <col min="1027" max="1027" width="9.1640625" style="31"/>
    <col min="1028" max="1028" width="7.83203125" style="31" customWidth="1"/>
    <col min="1029" max="1029" width="4.83203125" style="31" customWidth="1"/>
    <col min="1030" max="1030" width="25" style="31" customWidth="1"/>
    <col min="1031" max="1031" width="14.6640625" style="31" customWidth="1"/>
    <col min="1032" max="1280" width="9.1640625" style="31"/>
    <col min="1281" max="1281" width="5" style="31" customWidth="1"/>
    <col min="1282" max="1282" width="28.5" style="31" customWidth="1"/>
    <col min="1283" max="1283" width="9.1640625" style="31"/>
    <col min="1284" max="1284" width="7.83203125" style="31" customWidth="1"/>
    <col min="1285" max="1285" width="4.83203125" style="31" customWidth="1"/>
    <col min="1286" max="1286" width="25" style="31" customWidth="1"/>
    <col min="1287" max="1287" width="14.6640625" style="31" customWidth="1"/>
    <col min="1288" max="1536" width="9.1640625" style="31"/>
    <col min="1537" max="1537" width="5" style="31" customWidth="1"/>
    <col min="1538" max="1538" width="28.5" style="31" customWidth="1"/>
    <col min="1539" max="1539" width="9.1640625" style="31"/>
    <col min="1540" max="1540" width="7.83203125" style="31" customWidth="1"/>
    <col min="1541" max="1541" width="4.83203125" style="31" customWidth="1"/>
    <col min="1542" max="1542" width="25" style="31" customWidth="1"/>
    <col min="1543" max="1543" width="14.6640625" style="31" customWidth="1"/>
    <col min="1544" max="1792" width="9.1640625" style="31"/>
    <col min="1793" max="1793" width="5" style="31" customWidth="1"/>
    <col min="1794" max="1794" width="28.5" style="31" customWidth="1"/>
    <col min="1795" max="1795" width="9.1640625" style="31"/>
    <col min="1796" max="1796" width="7.83203125" style="31" customWidth="1"/>
    <col min="1797" max="1797" width="4.83203125" style="31" customWidth="1"/>
    <col min="1798" max="1798" width="25" style="31" customWidth="1"/>
    <col min="1799" max="1799" width="14.6640625" style="31" customWidth="1"/>
    <col min="1800" max="2048" width="9.1640625" style="31"/>
    <col min="2049" max="2049" width="5" style="31" customWidth="1"/>
    <col min="2050" max="2050" width="28.5" style="31" customWidth="1"/>
    <col min="2051" max="2051" width="9.1640625" style="31"/>
    <col min="2052" max="2052" width="7.83203125" style="31" customWidth="1"/>
    <col min="2053" max="2053" width="4.83203125" style="31" customWidth="1"/>
    <col min="2054" max="2054" width="25" style="31" customWidth="1"/>
    <col min="2055" max="2055" width="14.6640625" style="31" customWidth="1"/>
    <col min="2056" max="2304" width="9.1640625" style="31"/>
    <col min="2305" max="2305" width="5" style="31" customWidth="1"/>
    <col min="2306" max="2306" width="28.5" style="31" customWidth="1"/>
    <col min="2307" max="2307" width="9.1640625" style="31"/>
    <col min="2308" max="2308" width="7.83203125" style="31" customWidth="1"/>
    <col min="2309" max="2309" width="4.83203125" style="31" customWidth="1"/>
    <col min="2310" max="2310" width="25" style="31" customWidth="1"/>
    <col min="2311" max="2311" width="14.6640625" style="31" customWidth="1"/>
    <col min="2312" max="2560" width="9.1640625" style="31"/>
    <col min="2561" max="2561" width="5" style="31" customWidth="1"/>
    <col min="2562" max="2562" width="28.5" style="31" customWidth="1"/>
    <col min="2563" max="2563" width="9.1640625" style="31"/>
    <col min="2564" max="2564" width="7.83203125" style="31" customWidth="1"/>
    <col min="2565" max="2565" width="4.83203125" style="31" customWidth="1"/>
    <col min="2566" max="2566" width="25" style="31" customWidth="1"/>
    <col min="2567" max="2567" width="14.6640625" style="31" customWidth="1"/>
    <col min="2568" max="2816" width="9.1640625" style="31"/>
    <col min="2817" max="2817" width="5" style="31" customWidth="1"/>
    <col min="2818" max="2818" width="28.5" style="31" customWidth="1"/>
    <col min="2819" max="2819" width="9.1640625" style="31"/>
    <col min="2820" max="2820" width="7.83203125" style="31" customWidth="1"/>
    <col min="2821" max="2821" width="4.83203125" style="31" customWidth="1"/>
    <col min="2822" max="2822" width="25" style="31" customWidth="1"/>
    <col min="2823" max="2823" width="14.6640625" style="31" customWidth="1"/>
    <col min="2824" max="3072" width="9.1640625" style="31"/>
    <col min="3073" max="3073" width="5" style="31" customWidth="1"/>
    <col min="3074" max="3074" width="28.5" style="31" customWidth="1"/>
    <col min="3075" max="3075" width="9.1640625" style="31"/>
    <col min="3076" max="3076" width="7.83203125" style="31" customWidth="1"/>
    <col min="3077" max="3077" width="4.83203125" style="31" customWidth="1"/>
    <col min="3078" max="3078" width="25" style="31" customWidth="1"/>
    <col min="3079" max="3079" width="14.6640625" style="31" customWidth="1"/>
    <col min="3080" max="3328" width="9.1640625" style="31"/>
    <col min="3329" max="3329" width="5" style="31" customWidth="1"/>
    <col min="3330" max="3330" width="28.5" style="31" customWidth="1"/>
    <col min="3331" max="3331" width="9.1640625" style="31"/>
    <col min="3332" max="3332" width="7.83203125" style="31" customWidth="1"/>
    <col min="3333" max="3333" width="4.83203125" style="31" customWidth="1"/>
    <col min="3334" max="3334" width="25" style="31" customWidth="1"/>
    <col min="3335" max="3335" width="14.6640625" style="31" customWidth="1"/>
    <col min="3336" max="3584" width="9.1640625" style="31"/>
    <col min="3585" max="3585" width="5" style="31" customWidth="1"/>
    <col min="3586" max="3586" width="28.5" style="31" customWidth="1"/>
    <col min="3587" max="3587" width="9.1640625" style="31"/>
    <col min="3588" max="3588" width="7.83203125" style="31" customWidth="1"/>
    <col min="3589" max="3589" width="4.83203125" style="31" customWidth="1"/>
    <col min="3590" max="3590" width="25" style="31" customWidth="1"/>
    <col min="3591" max="3591" width="14.6640625" style="31" customWidth="1"/>
    <col min="3592" max="3840" width="9.1640625" style="31"/>
    <col min="3841" max="3841" width="5" style="31" customWidth="1"/>
    <col min="3842" max="3842" width="28.5" style="31" customWidth="1"/>
    <col min="3843" max="3843" width="9.1640625" style="31"/>
    <col min="3844" max="3844" width="7.83203125" style="31" customWidth="1"/>
    <col min="3845" max="3845" width="4.83203125" style="31" customWidth="1"/>
    <col min="3846" max="3846" width="25" style="31" customWidth="1"/>
    <col min="3847" max="3847" width="14.6640625" style="31" customWidth="1"/>
    <col min="3848" max="4096" width="9.1640625" style="31"/>
    <col min="4097" max="4097" width="5" style="31" customWidth="1"/>
    <col min="4098" max="4098" width="28.5" style="31" customWidth="1"/>
    <col min="4099" max="4099" width="9.1640625" style="31"/>
    <col min="4100" max="4100" width="7.83203125" style="31" customWidth="1"/>
    <col min="4101" max="4101" width="4.83203125" style="31" customWidth="1"/>
    <col min="4102" max="4102" width="25" style="31" customWidth="1"/>
    <col min="4103" max="4103" width="14.6640625" style="31" customWidth="1"/>
    <col min="4104" max="4352" width="9.1640625" style="31"/>
    <col min="4353" max="4353" width="5" style="31" customWidth="1"/>
    <col min="4354" max="4354" width="28.5" style="31" customWidth="1"/>
    <col min="4355" max="4355" width="9.1640625" style="31"/>
    <col min="4356" max="4356" width="7.83203125" style="31" customWidth="1"/>
    <col min="4357" max="4357" width="4.83203125" style="31" customWidth="1"/>
    <col min="4358" max="4358" width="25" style="31" customWidth="1"/>
    <col min="4359" max="4359" width="14.6640625" style="31" customWidth="1"/>
    <col min="4360" max="4608" width="9.1640625" style="31"/>
    <col min="4609" max="4609" width="5" style="31" customWidth="1"/>
    <col min="4610" max="4610" width="28.5" style="31" customWidth="1"/>
    <col min="4611" max="4611" width="9.1640625" style="31"/>
    <col min="4612" max="4612" width="7.83203125" style="31" customWidth="1"/>
    <col min="4613" max="4613" width="4.83203125" style="31" customWidth="1"/>
    <col min="4614" max="4614" width="25" style="31" customWidth="1"/>
    <col min="4615" max="4615" width="14.6640625" style="31" customWidth="1"/>
    <col min="4616" max="4864" width="9.1640625" style="31"/>
    <col min="4865" max="4865" width="5" style="31" customWidth="1"/>
    <col min="4866" max="4866" width="28.5" style="31" customWidth="1"/>
    <col min="4867" max="4867" width="9.1640625" style="31"/>
    <col min="4868" max="4868" width="7.83203125" style="31" customWidth="1"/>
    <col min="4869" max="4869" width="4.83203125" style="31" customWidth="1"/>
    <col min="4870" max="4870" width="25" style="31" customWidth="1"/>
    <col min="4871" max="4871" width="14.6640625" style="31" customWidth="1"/>
    <col min="4872" max="5120" width="9.1640625" style="31"/>
    <col min="5121" max="5121" width="5" style="31" customWidth="1"/>
    <col min="5122" max="5122" width="28.5" style="31" customWidth="1"/>
    <col min="5123" max="5123" width="9.1640625" style="31"/>
    <col min="5124" max="5124" width="7.83203125" style="31" customWidth="1"/>
    <col min="5125" max="5125" width="4.83203125" style="31" customWidth="1"/>
    <col min="5126" max="5126" width="25" style="31" customWidth="1"/>
    <col min="5127" max="5127" width="14.6640625" style="31" customWidth="1"/>
    <col min="5128" max="5376" width="9.1640625" style="31"/>
    <col min="5377" max="5377" width="5" style="31" customWidth="1"/>
    <col min="5378" max="5378" width="28.5" style="31" customWidth="1"/>
    <col min="5379" max="5379" width="9.1640625" style="31"/>
    <col min="5380" max="5380" width="7.83203125" style="31" customWidth="1"/>
    <col min="5381" max="5381" width="4.83203125" style="31" customWidth="1"/>
    <col min="5382" max="5382" width="25" style="31" customWidth="1"/>
    <col min="5383" max="5383" width="14.6640625" style="31" customWidth="1"/>
    <col min="5384" max="5632" width="9.1640625" style="31"/>
    <col min="5633" max="5633" width="5" style="31" customWidth="1"/>
    <col min="5634" max="5634" width="28.5" style="31" customWidth="1"/>
    <col min="5635" max="5635" width="9.1640625" style="31"/>
    <col min="5636" max="5636" width="7.83203125" style="31" customWidth="1"/>
    <col min="5637" max="5637" width="4.83203125" style="31" customWidth="1"/>
    <col min="5638" max="5638" width="25" style="31" customWidth="1"/>
    <col min="5639" max="5639" width="14.6640625" style="31" customWidth="1"/>
    <col min="5640" max="5888" width="9.1640625" style="31"/>
    <col min="5889" max="5889" width="5" style="31" customWidth="1"/>
    <col min="5890" max="5890" width="28.5" style="31" customWidth="1"/>
    <col min="5891" max="5891" width="9.1640625" style="31"/>
    <col min="5892" max="5892" width="7.83203125" style="31" customWidth="1"/>
    <col min="5893" max="5893" width="4.83203125" style="31" customWidth="1"/>
    <col min="5894" max="5894" width="25" style="31" customWidth="1"/>
    <col min="5895" max="5895" width="14.6640625" style="31" customWidth="1"/>
    <col min="5896" max="6144" width="9.1640625" style="31"/>
    <col min="6145" max="6145" width="5" style="31" customWidth="1"/>
    <col min="6146" max="6146" width="28.5" style="31" customWidth="1"/>
    <col min="6147" max="6147" width="9.1640625" style="31"/>
    <col min="6148" max="6148" width="7.83203125" style="31" customWidth="1"/>
    <col min="6149" max="6149" width="4.83203125" style="31" customWidth="1"/>
    <col min="6150" max="6150" width="25" style="31" customWidth="1"/>
    <col min="6151" max="6151" width="14.6640625" style="31" customWidth="1"/>
    <col min="6152" max="6400" width="9.1640625" style="31"/>
    <col min="6401" max="6401" width="5" style="31" customWidth="1"/>
    <col min="6402" max="6402" width="28.5" style="31" customWidth="1"/>
    <col min="6403" max="6403" width="9.1640625" style="31"/>
    <col min="6404" max="6404" width="7.83203125" style="31" customWidth="1"/>
    <col min="6405" max="6405" width="4.83203125" style="31" customWidth="1"/>
    <col min="6406" max="6406" width="25" style="31" customWidth="1"/>
    <col min="6407" max="6407" width="14.6640625" style="31" customWidth="1"/>
    <col min="6408" max="6656" width="9.1640625" style="31"/>
    <col min="6657" max="6657" width="5" style="31" customWidth="1"/>
    <col min="6658" max="6658" width="28.5" style="31" customWidth="1"/>
    <col min="6659" max="6659" width="9.1640625" style="31"/>
    <col min="6660" max="6660" width="7.83203125" style="31" customWidth="1"/>
    <col min="6661" max="6661" width="4.83203125" style="31" customWidth="1"/>
    <col min="6662" max="6662" width="25" style="31" customWidth="1"/>
    <col min="6663" max="6663" width="14.6640625" style="31" customWidth="1"/>
    <col min="6664" max="6912" width="9.1640625" style="31"/>
    <col min="6913" max="6913" width="5" style="31" customWidth="1"/>
    <col min="6914" max="6914" width="28.5" style="31" customWidth="1"/>
    <col min="6915" max="6915" width="9.1640625" style="31"/>
    <col min="6916" max="6916" width="7.83203125" style="31" customWidth="1"/>
    <col min="6917" max="6917" width="4.83203125" style="31" customWidth="1"/>
    <col min="6918" max="6918" width="25" style="31" customWidth="1"/>
    <col min="6919" max="6919" width="14.6640625" style="31" customWidth="1"/>
    <col min="6920" max="7168" width="9.1640625" style="31"/>
    <col min="7169" max="7169" width="5" style="31" customWidth="1"/>
    <col min="7170" max="7170" width="28.5" style="31" customWidth="1"/>
    <col min="7171" max="7171" width="9.1640625" style="31"/>
    <col min="7172" max="7172" width="7.83203125" style="31" customWidth="1"/>
    <col min="7173" max="7173" width="4.83203125" style="31" customWidth="1"/>
    <col min="7174" max="7174" width="25" style="31" customWidth="1"/>
    <col min="7175" max="7175" width="14.6640625" style="31" customWidth="1"/>
    <col min="7176" max="7424" width="9.1640625" style="31"/>
    <col min="7425" max="7425" width="5" style="31" customWidth="1"/>
    <col min="7426" max="7426" width="28.5" style="31" customWidth="1"/>
    <col min="7427" max="7427" width="9.1640625" style="31"/>
    <col min="7428" max="7428" width="7.83203125" style="31" customWidth="1"/>
    <col min="7429" max="7429" width="4.83203125" style="31" customWidth="1"/>
    <col min="7430" max="7430" width="25" style="31" customWidth="1"/>
    <col min="7431" max="7431" width="14.6640625" style="31" customWidth="1"/>
    <col min="7432" max="7680" width="9.1640625" style="31"/>
    <col min="7681" max="7681" width="5" style="31" customWidth="1"/>
    <col min="7682" max="7682" width="28.5" style="31" customWidth="1"/>
    <col min="7683" max="7683" width="9.1640625" style="31"/>
    <col min="7684" max="7684" width="7.83203125" style="31" customWidth="1"/>
    <col min="7685" max="7685" width="4.83203125" style="31" customWidth="1"/>
    <col min="7686" max="7686" width="25" style="31" customWidth="1"/>
    <col min="7687" max="7687" width="14.6640625" style="31" customWidth="1"/>
    <col min="7688" max="7936" width="9.1640625" style="31"/>
    <col min="7937" max="7937" width="5" style="31" customWidth="1"/>
    <col min="7938" max="7938" width="28.5" style="31" customWidth="1"/>
    <col min="7939" max="7939" width="9.1640625" style="31"/>
    <col min="7940" max="7940" width="7.83203125" style="31" customWidth="1"/>
    <col min="7941" max="7941" width="4.83203125" style="31" customWidth="1"/>
    <col min="7942" max="7942" width="25" style="31" customWidth="1"/>
    <col min="7943" max="7943" width="14.6640625" style="31" customWidth="1"/>
    <col min="7944" max="8192" width="9.1640625" style="31"/>
    <col min="8193" max="8193" width="5" style="31" customWidth="1"/>
    <col min="8194" max="8194" width="28.5" style="31" customWidth="1"/>
    <col min="8195" max="8195" width="9.1640625" style="31"/>
    <col min="8196" max="8196" width="7.83203125" style="31" customWidth="1"/>
    <col min="8197" max="8197" width="4.83203125" style="31" customWidth="1"/>
    <col min="8198" max="8198" width="25" style="31" customWidth="1"/>
    <col min="8199" max="8199" width="14.6640625" style="31" customWidth="1"/>
    <col min="8200" max="8448" width="9.1640625" style="31"/>
    <col min="8449" max="8449" width="5" style="31" customWidth="1"/>
    <col min="8450" max="8450" width="28.5" style="31" customWidth="1"/>
    <col min="8451" max="8451" width="9.1640625" style="31"/>
    <col min="8452" max="8452" width="7.83203125" style="31" customWidth="1"/>
    <col min="8453" max="8453" width="4.83203125" style="31" customWidth="1"/>
    <col min="8454" max="8454" width="25" style="31" customWidth="1"/>
    <col min="8455" max="8455" width="14.6640625" style="31" customWidth="1"/>
    <col min="8456" max="8704" width="9.1640625" style="31"/>
    <col min="8705" max="8705" width="5" style="31" customWidth="1"/>
    <col min="8706" max="8706" width="28.5" style="31" customWidth="1"/>
    <col min="8707" max="8707" width="9.1640625" style="31"/>
    <col min="8708" max="8708" width="7.83203125" style="31" customWidth="1"/>
    <col min="8709" max="8709" width="4.83203125" style="31" customWidth="1"/>
    <col min="8710" max="8710" width="25" style="31" customWidth="1"/>
    <col min="8711" max="8711" width="14.6640625" style="31" customWidth="1"/>
    <col min="8712" max="8960" width="9.1640625" style="31"/>
    <col min="8961" max="8961" width="5" style="31" customWidth="1"/>
    <col min="8962" max="8962" width="28.5" style="31" customWidth="1"/>
    <col min="8963" max="8963" width="9.1640625" style="31"/>
    <col min="8964" max="8964" width="7.83203125" style="31" customWidth="1"/>
    <col min="8965" max="8965" width="4.83203125" style="31" customWidth="1"/>
    <col min="8966" max="8966" width="25" style="31" customWidth="1"/>
    <col min="8967" max="8967" width="14.6640625" style="31" customWidth="1"/>
    <col min="8968" max="9216" width="9.1640625" style="31"/>
    <col min="9217" max="9217" width="5" style="31" customWidth="1"/>
    <col min="9218" max="9218" width="28.5" style="31" customWidth="1"/>
    <col min="9219" max="9219" width="9.1640625" style="31"/>
    <col min="9220" max="9220" width="7.83203125" style="31" customWidth="1"/>
    <col min="9221" max="9221" width="4.83203125" style="31" customWidth="1"/>
    <col min="9222" max="9222" width="25" style="31" customWidth="1"/>
    <col min="9223" max="9223" width="14.6640625" style="31" customWidth="1"/>
    <col min="9224" max="9472" width="9.1640625" style="31"/>
    <col min="9473" max="9473" width="5" style="31" customWidth="1"/>
    <col min="9474" max="9474" width="28.5" style="31" customWidth="1"/>
    <col min="9475" max="9475" width="9.1640625" style="31"/>
    <col min="9476" max="9476" width="7.83203125" style="31" customWidth="1"/>
    <col min="9477" max="9477" width="4.83203125" style="31" customWidth="1"/>
    <col min="9478" max="9478" width="25" style="31" customWidth="1"/>
    <col min="9479" max="9479" width="14.6640625" style="31" customWidth="1"/>
    <col min="9480" max="9728" width="9.1640625" style="31"/>
    <col min="9729" max="9729" width="5" style="31" customWidth="1"/>
    <col min="9730" max="9730" width="28.5" style="31" customWidth="1"/>
    <col min="9731" max="9731" width="9.1640625" style="31"/>
    <col min="9732" max="9732" width="7.83203125" style="31" customWidth="1"/>
    <col min="9733" max="9733" width="4.83203125" style="31" customWidth="1"/>
    <col min="9734" max="9734" width="25" style="31" customWidth="1"/>
    <col min="9735" max="9735" width="14.6640625" style="31" customWidth="1"/>
    <col min="9736" max="9984" width="9.1640625" style="31"/>
    <col min="9985" max="9985" width="5" style="31" customWidth="1"/>
    <col min="9986" max="9986" width="28.5" style="31" customWidth="1"/>
    <col min="9987" max="9987" width="9.1640625" style="31"/>
    <col min="9988" max="9988" width="7.83203125" style="31" customWidth="1"/>
    <col min="9989" max="9989" width="4.83203125" style="31" customWidth="1"/>
    <col min="9990" max="9990" width="25" style="31" customWidth="1"/>
    <col min="9991" max="9991" width="14.6640625" style="31" customWidth="1"/>
    <col min="9992" max="10240" width="9.1640625" style="31"/>
    <col min="10241" max="10241" width="5" style="31" customWidth="1"/>
    <col min="10242" max="10242" width="28.5" style="31" customWidth="1"/>
    <col min="10243" max="10243" width="9.1640625" style="31"/>
    <col min="10244" max="10244" width="7.83203125" style="31" customWidth="1"/>
    <col min="10245" max="10245" width="4.83203125" style="31" customWidth="1"/>
    <col min="10246" max="10246" width="25" style="31" customWidth="1"/>
    <col min="10247" max="10247" width="14.6640625" style="31" customWidth="1"/>
    <col min="10248" max="10496" width="9.1640625" style="31"/>
    <col min="10497" max="10497" width="5" style="31" customWidth="1"/>
    <col min="10498" max="10498" width="28.5" style="31" customWidth="1"/>
    <col min="10499" max="10499" width="9.1640625" style="31"/>
    <col min="10500" max="10500" width="7.83203125" style="31" customWidth="1"/>
    <col min="10501" max="10501" width="4.83203125" style="31" customWidth="1"/>
    <col min="10502" max="10502" width="25" style="31" customWidth="1"/>
    <col min="10503" max="10503" width="14.6640625" style="31" customWidth="1"/>
    <col min="10504" max="10752" width="9.1640625" style="31"/>
    <col min="10753" max="10753" width="5" style="31" customWidth="1"/>
    <col min="10754" max="10754" width="28.5" style="31" customWidth="1"/>
    <col min="10755" max="10755" width="9.1640625" style="31"/>
    <col min="10756" max="10756" width="7.83203125" style="31" customWidth="1"/>
    <col min="10757" max="10757" width="4.83203125" style="31" customWidth="1"/>
    <col min="10758" max="10758" width="25" style="31" customWidth="1"/>
    <col min="10759" max="10759" width="14.6640625" style="31" customWidth="1"/>
    <col min="10760" max="11008" width="9.1640625" style="31"/>
    <col min="11009" max="11009" width="5" style="31" customWidth="1"/>
    <col min="11010" max="11010" width="28.5" style="31" customWidth="1"/>
    <col min="11011" max="11011" width="9.1640625" style="31"/>
    <col min="11012" max="11012" width="7.83203125" style="31" customWidth="1"/>
    <col min="11013" max="11013" width="4.83203125" style="31" customWidth="1"/>
    <col min="11014" max="11014" width="25" style="31" customWidth="1"/>
    <col min="11015" max="11015" width="14.6640625" style="31" customWidth="1"/>
    <col min="11016" max="11264" width="9.1640625" style="31"/>
    <col min="11265" max="11265" width="5" style="31" customWidth="1"/>
    <col min="11266" max="11266" width="28.5" style="31" customWidth="1"/>
    <col min="11267" max="11267" width="9.1640625" style="31"/>
    <col min="11268" max="11268" width="7.83203125" style="31" customWidth="1"/>
    <col min="11269" max="11269" width="4.83203125" style="31" customWidth="1"/>
    <col min="11270" max="11270" width="25" style="31" customWidth="1"/>
    <col min="11271" max="11271" width="14.6640625" style="31" customWidth="1"/>
    <col min="11272" max="11520" width="9.1640625" style="31"/>
    <col min="11521" max="11521" width="5" style="31" customWidth="1"/>
    <col min="11522" max="11522" width="28.5" style="31" customWidth="1"/>
    <col min="11523" max="11523" width="9.1640625" style="31"/>
    <col min="11524" max="11524" width="7.83203125" style="31" customWidth="1"/>
    <col min="11525" max="11525" width="4.83203125" style="31" customWidth="1"/>
    <col min="11526" max="11526" width="25" style="31" customWidth="1"/>
    <col min="11527" max="11527" width="14.6640625" style="31" customWidth="1"/>
    <col min="11528" max="11776" width="9.1640625" style="31"/>
    <col min="11777" max="11777" width="5" style="31" customWidth="1"/>
    <col min="11778" max="11778" width="28.5" style="31" customWidth="1"/>
    <col min="11779" max="11779" width="9.1640625" style="31"/>
    <col min="11780" max="11780" width="7.83203125" style="31" customWidth="1"/>
    <col min="11781" max="11781" width="4.83203125" style="31" customWidth="1"/>
    <col min="11782" max="11782" width="25" style="31" customWidth="1"/>
    <col min="11783" max="11783" width="14.6640625" style="31" customWidth="1"/>
    <col min="11784" max="12032" width="9.1640625" style="31"/>
    <col min="12033" max="12033" width="5" style="31" customWidth="1"/>
    <col min="12034" max="12034" width="28.5" style="31" customWidth="1"/>
    <col min="12035" max="12035" width="9.1640625" style="31"/>
    <col min="12036" max="12036" width="7.83203125" style="31" customWidth="1"/>
    <col min="12037" max="12037" width="4.83203125" style="31" customWidth="1"/>
    <col min="12038" max="12038" width="25" style="31" customWidth="1"/>
    <col min="12039" max="12039" width="14.6640625" style="31" customWidth="1"/>
    <col min="12040" max="12288" width="9.1640625" style="31"/>
    <col min="12289" max="12289" width="5" style="31" customWidth="1"/>
    <col min="12290" max="12290" width="28.5" style="31" customWidth="1"/>
    <col min="12291" max="12291" width="9.1640625" style="31"/>
    <col min="12292" max="12292" width="7.83203125" style="31" customWidth="1"/>
    <col min="12293" max="12293" width="4.83203125" style="31" customWidth="1"/>
    <col min="12294" max="12294" width="25" style="31" customWidth="1"/>
    <col min="12295" max="12295" width="14.6640625" style="31" customWidth="1"/>
    <col min="12296" max="12544" width="9.1640625" style="31"/>
    <col min="12545" max="12545" width="5" style="31" customWidth="1"/>
    <col min="12546" max="12546" width="28.5" style="31" customWidth="1"/>
    <col min="12547" max="12547" width="9.1640625" style="31"/>
    <col min="12548" max="12548" width="7.83203125" style="31" customWidth="1"/>
    <col min="12549" max="12549" width="4.83203125" style="31" customWidth="1"/>
    <col min="12550" max="12550" width="25" style="31" customWidth="1"/>
    <col min="12551" max="12551" width="14.6640625" style="31" customWidth="1"/>
    <col min="12552" max="12800" width="9.1640625" style="31"/>
    <col min="12801" max="12801" width="5" style="31" customWidth="1"/>
    <col min="12802" max="12802" width="28.5" style="31" customWidth="1"/>
    <col min="12803" max="12803" width="9.1640625" style="31"/>
    <col min="12804" max="12804" width="7.83203125" style="31" customWidth="1"/>
    <col min="12805" max="12805" width="4.83203125" style="31" customWidth="1"/>
    <col min="12806" max="12806" width="25" style="31" customWidth="1"/>
    <col min="12807" max="12807" width="14.6640625" style="31" customWidth="1"/>
    <col min="12808" max="13056" width="9.1640625" style="31"/>
    <col min="13057" max="13057" width="5" style="31" customWidth="1"/>
    <col min="13058" max="13058" width="28.5" style="31" customWidth="1"/>
    <col min="13059" max="13059" width="9.1640625" style="31"/>
    <col min="13060" max="13060" width="7.83203125" style="31" customWidth="1"/>
    <col min="13061" max="13061" width="4.83203125" style="31" customWidth="1"/>
    <col min="13062" max="13062" width="25" style="31" customWidth="1"/>
    <col min="13063" max="13063" width="14.6640625" style="31" customWidth="1"/>
    <col min="13064" max="13312" width="9.1640625" style="31"/>
    <col min="13313" max="13313" width="5" style="31" customWidth="1"/>
    <col min="13314" max="13314" width="28.5" style="31" customWidth="1"/>
    <col min="13315" max="13315" width="9.1640625" style="31"/>
    <col min="13316" max="13316" width="7.83203125" style="31" customWidth="1"/>
    <col min="13317" max="13317" width="4.83203125" style="31" customWidth="1"/>
    <col min="13318" max="13318" width="25" style="31" customWidth="1"/>
    <col min="13319" max="13319" width="14.6640625" style="31" customWidth="1"/>
    <col min="13320" max="13568" width="9.1640625" style="31"/>
    <col min="13569" max="13569" width="5" style="31" customWidth="1"/>
    <col min="13570" max="13570" width="28.5" style="31" customWidth="1"/>
    <col min="13571" max="13571" width="9.1640625" style="31"/>
    <col min="13572" max="13572" width="7.83203125" style="31" customWidth="1"/>
    <col min="13573" max="13573" width="4.83203125" style="31" customWidth="1"/>
    <col min="13574" max="13574" width="25" style="31" customWidth="1"/>
    <col min="13575" max="13575" width="14.6640625" style="31" customWidth="1"/>
    <col min="13576" max="13824" width="9.1640625" style="31"/>
    <col min="13825" max="13825" width="5" style="31" customWidth="1"/>
    <col min="13826" max="13826" width="28.5" style="31" customWidth="1"/>
    <col min="13827" max="13827" width="9.1640625" style="31"/>
    <col min="13828" max="13828" width="7.83203125" style="31" customWidth="1"/>
    <col min="13829" max="13829" width="4.83203125" style="31" customWidth="1"/>
    <col min="13830" max="13830" width="25" style="31" customWidth="1"/>
    <col min="13831" max="13831" width="14.6640625" style="31" customWidth="1"/>
    <col min="13832" max="14080" width="9.1640625" style="31"/>
    <col min="14081" max="14081" width="5" style="31" customWidth="1"/>
    <col min="14082" max="14082" width="28.5" style="31" customWidth="1"/>
    <col min="14083" max="14083" width="9.1640625" style="31"/>
    <col min="14084" max="14084" width="7.83203125" style="31" customWidth="1"/>
    <col min="14085" max="14085" width="4.83203125" style="31" customWidth="1"/>
    <col min="14086" max="14086" width="25" style="31" customWidth="1"/>
    <col min="14087" max="14087" width="14.6640625" style="31" customWidth="1"/>
    <col min="14088" max="14336" width="9.1640625" style="31"/>
    <col min="14337" max="14337" width="5" style="31" customWidth="1"/>
    <col min="14338" max="14338" width="28.5" style="31" customWidth="1"/>
    <col min="14339" max="14339" width="9.1640625" style="31"/>
    <col min="14340" max="14340" width="7.83203125" style="31" customWidth="1"/>
    <col min="14341" max="14341" width="4.83203125" style="31" customWidth="1"/>
    <col min="14342" max="14342" width="25" style="31" customWidth="1"/>
    <col min="14343" max="14343" width="14.6640625" style="31" customWidth="1"/>
    <col min="14344" max="14592" width="9.1640625" style="31"/>
    <col min="14593" max="14593" width="5" style="31" customWidth="1"/>
    <col min="14594" max="14594" width="28.5" style="31" customWidth="1"/>
    <col min="14595" max="14595" width="9.1640625" style="31"/>
    <col min="14596" max="14596" width="7.83203125" style="31" customWidth="1"/>
    <col min="14597" max="14597" width="4.83203125" style="31" customWidth="1"/>
    <col min="14598" max="14598" width="25" style="31" customWidth="1"/>
    <col min="14599" max="14599" width="14.6640625" style="31" customWidth="1"/>
    <col min="14600" max="14848" width="9.1640625" style="31"/>
    <col min="14849" max="14849" width="5" style="31" customWidth="1"/>
    <col min="14850" max="14850" width="28.5" style="31" customWidth="1"/>
    <col min="14851" max="14851" width="9.1640625" style="31"/>
    <col min="14852" max="14852" width="7.83203125" style="31" customWidth="1"/>
    <col min="14853" max="14853" width="4.83203125" style="31" customWidth="1"/>
    <col min="14854" max="14854" width="25" style="31" customWidth="1"/>
    <col min="14855" max="14855" width="14.6640625" style="31" customWidth="1"/>
    <col min="14856" max="15104" width="9.1640625" style="31"/>
    <col min="15105" max="15105" width="5" style="31" customWidth="1"/>
    <col min="15106" max="15106" width="28.5" style="31" customWidth="1"/>
    <col min="15107" max="15107" width="9.1640625" style="31"/>
    <col min="15108" max="15108" width="7.83203125" style="31" customWidth="1"/>
    <col min="15109" max="15109" width="4.83203125" style="31" customWidth="1"/>
    <col min="15110" max="15110" width="25" style="31" customWidth="1"/>
    <col min="15111" max="15111" width="14.6640625" style="31" customWidth="1"/>
    <col min="15112" max="15360" width="9.1640625" style="31"/>
    <col min="15361" max="15361" width="5" style="31" customWidth="1"/>
    <col min="15362" max="15362" width="28.5" style="31" customWidth="1"/>
    <col min="15363" max="15363" width="9.1640625" style="31"/>
    <col min="15364" max="15364" width="7.83203125" style="31" customWidth="1"/>
    <col min="15365" max="15365" width="4.83203125" style="31" customWidth="1"/>
    <col min="15366" max="15366" width="25" style="31" customWidth="1"/>
    <col min="15367" max="15367" width="14.6640625" style="31" customWidth="1"/>
    <col min="15368" max="15616" width="9.1640625" style="31"/>
    <col min="15617" max="15617" width="5" style="31" customWidth="1"/>
    <col min="15618" max="15618" width="28.5" style="31" customWidth="1"/>
    <col min="15619" max="15619" width="9.1640625" style="31"/>
    <col min="15620" max="15620" width="7.83203125" style="31" customWidth="1"/>
    <col min="15621" max="15621" width="4.83203125" style="31" customWidth="1"/>
    <col min="15622" max="15622" width="25" style="31" customWidth="1"/>
    <col min="15623" max="15623" width="14.6640625" style="31" customWidth="1"/>
    <col min="15624" max="15872" width="9.1640625" style="31"/>
    <col min="15873" max="15873" width="5" style="31" customWidth="1"/>
    <col min="15874" max="15874" width="28.5" style="31" customWidth="1"/>
    <col min="15875" max="15875" width="9.1640625" style="31"/>
    <col min="15876" max="15876" width="7.83203125" style="31" customWidth="1"/>
    <col min="15877" max="15877" width="4.83203125" style="31" customWidth="1"/>
    <col min="15878" max="15878" width="25" style="31" customWidth="1"/>
    <col min="15879" max="15879" width="14.6640625" style="31" customWidth="1"/>
    <col min="15880" max="16128" width="9.1640625" style="31"/>
    <col min="16129" max="16129" width="5" style="31" customWidth="1"/>
    <col min="16130" max="16130" width="28.5" style="31" customWidth="1"/>
    <col min="16131" max="16131" width="9.1640625" style="31"/>
    <col min="16132" max="16132" width="7.83203125" style="31" customWidth="1"/>
    <col min="16133" max="16133" width="4.83203125" style="31" customWidth="1"/>
    <col min="16134" max="16134" width="25" style="31" customWidth="1"/>
    <col min="16135" max="16135" width="14.6640625" style="31" customWidth="1"/>
    <col min="16136" max="16384" width="9.1640625" style="31"/>
  </cols>
  <sheetData>
    <row r="1" spans="2:6" ht="32.25" customHeight="1" x14ac:dyDescent="0.2">
      <c r="B1" s="34" t="str">
        <f>[1]Tiitelleht!A2</f>
        <v>Eesti meistrivõistlused rannamaadluses</v>
      </c>
      <c r="C1" s="34"/>
      <c r="D1" s="34"/>
      <c r="E1" s="34"/>
      <c r="F1" s="34"/>
    </row>
    <row r="2" spans="2:6" ht="16" x14ac:dyDescent="0.2">
      <c r="B2" s="35" t="str">
        <f>[1]Tiitelleht!A6</f>
        <v>Kamari</v>
      </c>
      <c r="C2" s="35"/>
      <c r="D2" s="35"/>
      <c r="E2" s="35"/>
      <c r="F2" s="35"/>
    </row>
    <row r="3" spans="2:6" ht="16" x14ac:dyDescent="0.2">
      <c r="B3" s="36" t="str">
        <f>[1]Tiitelleht!A10</f>
        <v>1.07.2017</v>
      </c>
      <c r="C3" s="36"/>
      <c r="D3" s="36"/>
      <c r="E3" s="36"/>
      <c r="F3" s="36"/>
    </row>
    <row r="5" spans="2:6" x14ac:dyDescent="0.2">
      <c r="B5" s="32" t="s">
        <v>95</v>
      </c>
    </row>
    <row r="6" spans="2:6" x14ac:dyDescent="0.2">
      <c r="B6" s="31" t="s">
        <v>96</v>
      </c>
      <c r="C6" s="31" t="s">
        <v>12</v>
      </c>
    </row>
    <row r="7" spans="2:6" x14ac:dyDescent="0.2">
      <c r="B7" s="31" t="s">
        <v>97</v>
      </c>
      <c r="C7" s="31" t="s">
        <v>9</v>
      </c>
    </row>
    <row r="9" spans="2:6" ht="12.75" customHeight="1" x14ac:dyDescent="0.2">
      <c r="B9" s="32" t="s">
        <v>13</v>
      </c>
    </row>
    <row r="10" spans="2:6" x14ac:dyDescent="0.2">
      <c r="B10" s="31" t="s">
        <v>98</v>
      </c>
      <c r="C10" s="31" t="s">
        <v>16</v>
      </c>
    </row>
    <row r="11" spans="2:6" ht="12.75" customHeight="1" x14ac:dyDescent="0.2"/>
    <row r="12" spans="2:6" ht="13.5" customHeight="1" x14ac:dyDescent="0.2">
      <c r="B12" s="32" t="s">
        <v>17</v>
      </c>
    </row>
    <row r="13" spans="2:6" ht="12.75" customHeight="1" x14ac:dyDescent="0.2">
      <c r="B13" s="31" t="s">
        <v>99</v>
      </c>
      <c r="C13" s="31" t="s">
        <v>20</v>
      </c>
    </row>
    <row r="14" spans="2:6" ht="12.75" customHeight="1" x14ac:dyDescent="0.2">
      <c r="B14" s="31" t="s">
        <v>100</v>
      </c>
      <c r="C14" s="31" t="s">
        <v>20</v>
      </c>
    </row>
    <row r="16" spans="2:6" x14ac:dyDescent="0.2">
      <c r="B16" s="32" t="s">
        <v>23</v>
      </c>
    </row>
    <row r="17" spans="2:3" ht="12.75" customHeight="1" x14ac:dyDescent="0.2">
      <c r="B17" s="31" t="s">
        <v>101</v>
      </c>
      <c r="C17" s="31" t="s">
        <v>9</v>
      </c>
    </row>
    <row r="19" spans="2:3" x14ac:dyDescent="0.2">
      <c r="B19" s="32" t="s">
        <v>26</v>
      </c>
    </row>
    <row r="20" spans="2:3" x14ac:dyDescent="0.2">
      <c r="B20" s="31" t="s">
        <v>102</v>
      </c>
      <c r="C20" s="31" t="s">
        <v>16</v>
      </c>
    </row>
    <row r="21" spans="2:3" x14ac:dyDescent="0.2">
      <c r="B21" s="31" t="s">
        <v>103</v>
      </c>
      <c r="C21" s="31" t="s">
        <v>31</v>
      </c>
    </row>
    <row r="22" spans="2:3" ht="12.75" customHeight="1" x14ac:dyDescent="0.2">
      <c r="B22" s="31" t="s">
        <v>104</v>
      </c>
      <c r="C22" s="31" t="s">
        <v>9</v>
      </c>
    </row>
    <row r="24" spans="2:3" x14ac:dyDescent="0.2">
      <c r="B24" s="32" t="s">
        <v>35</v>
      </c>
    </row>
    <row r="25" spans="2:3" x14ac:dyDescent="0.2">
      <c r="B25" s="31" t="s">
        <v>105</v>
      </c>
      <c r="C25" s="33" t="s">
        <v>41</v>
      </c>
    </row>
    <row r="26" spans="2:3" x14ac:dyDescent="0.2">
      <c r="B26" s="31" t="s">
        <v>106</v>
      </c>
      <c r="C26" s="31" t="s">
        <v>20</v>
      </c>
    </row>
    <row r="27" spans="2:3" ht="12.75" customHeight="1" x14ac:dyDescent="0.2">
      <c r="B27" s="31" t="s">
        <v>107</v>
      </c>
      <c r="C27" s="31" t="s">
        <v>38</v>
      </c>
    </row>
    <row r="28" spans="2:3" ht="12.75" customHeight="1" x14ac:dyDescent="0.2">
      <c r="B28" s="31" t="s">
        <v>108</v>
      </c>
      <c r="C28" s="31" t="s">
        <v>38</v>
      </c>
    </row>
    <row r="29" spans="2:3" ht="12.75" customHeight="1" x14ac:dyDescent="0.2">
      <c r="B29" s="31" t="s">
        <v>109</v>
      </c>
      <c r="C29" s="31" t="s">
        <v>31</v>
      </c>
    </row>
    <row r="30" spans="2:3" ht="12.75" customHeight="1" x14ac:dyDescent="0.2"/>
    <row r="31" spans="2:3" x14ac:dyDescent="0.2">
      <c r="B31" s="32" t="s">
        <v>48</v>
      </c>
    </row>
    <row r="32" spans="2:3" ht="12.75" customHeight="1" x14ac:dyDescent="0.2">
      <c r="B32" s="31" t="s">
        <v>101</v>
      </c>
      <c r="C32" s="31" t="s">
        <v>9</v>
      </c>
    </row>
    <row r="33" spans="2:3" x14ac:dyDescent="0.2">
      <c r="B33" s="31" t="s">
        <v>110</v>
      </c>
      <c r="C33" s="31" t="s">
        <v>16</v>
      </c>
    </row>
    <row r="35" spans="2:3" x14ac:dyDescent="0.2">
      <c r="B35" s="32" t="s">
        <v>51</v>
      </c>
    </row>
    <row r="36" spans="2:3" x14ac:dyDescent="0.2">
      <c r="B36" s="31" t="s">
        <v>102</v>
      </c>
      <c r="C36" s="31" t="s">
        <v>16</v>
      </c>
    </row>
    <row r="37" spans="2:3" x14ac:dyDescent="0.2">
      <c r="B37" s="31" t="s">
        <v>111</v>
      </c>
      <c r="C37" s="31" t="s">
        <v>16</v>
      </c>
    </row>
    <row r="38" spans="2:3" ht="12.75" customHeight="1" x14ac:dyDescent="0.2">
      <c r="B38" s="31" t="s">
        <v>112</v>
      </c>
      <c r="C38" s="31" t="s">
        <v>127</v>
      </c>
    </row>
    <row r="39" spans="2:3" ht="12.75" customHeight="1" x14ac:dyDescent="0.2">
      <c r="B39" s="31" t="s">
        <v>113</v>
      </c>
      <c r="C39" s="31" t="s">
        <v>9</v>
      </c>
    </row>
    <row r="40" spans="2:3" ht="12.75" customHeight="1" x14ac:dyDescent="0.2"/>
    <row r="41" spans="2:3" ht="12.75" customHeight="1" x14ac:dyDescent="0.2">
      <c r="B41" s="32" t="s">
        <v>54</v>
      </c>
    </row>
    <row r="42" spans="2:3" x14ac:dyDescent="0.2">
      <c r="B42" s="31" t="s">
        <v>114</v>
      </c>
      <c r="C42" s="31" t="s">
        <v>16</v>
      </c>
    </row>
    <row r="43" spans="2:3" x14ac:dyDescent="0.2">
      <c r="B43" s="31" t="s">
        <v>115</v>
      </c>
      <c r="C43" s="31" t="s">
        <v>31</v>
      </c>
    </row>
    <row r="44" spans="2:3" x14ac:dyDescent="0.2">
      <c r="B44" s="31" t="s">
        <v>116</v>
      </c>
      <c r="C44" s="31" t="s">
        <v>38</v>
      </c>
    </row>
    <row r="45" spans="2:3" ht="12.75" customHeight="1" x14ac:dyDescent="0.2"/>
    <row r="46" spans="2:3" x14ac:dyDescent="0.2">
      <c r="B46" s="32" t="s">
        <v>59</v>
      </c>
    </row>
    <row r="47" spans="2:3" x14ac:dyDescent="0.2">
      <c r="B47" s="31" t="s">
        <v>117</v>
      </c>
      <c r="C47" s="31" t="s">
        <v>69</v>
      </c>
    </row>
    <row r="48" spans="2:3" x14ac:dyDescent="0.2">
      <c r="B48" s="31" t="s">
        <v>118</v>
      </c>
      <c r="C48" s="31" t="s">
        <v>66</v>
      </c>
    </row>
    <row r="49" spans="2:3" x14ac:dyDescent="0.2">
      <c r="B49" s="31" t="s">
        <v>119</v>
      </c>
      <c r="C49" s="31" t="s">
        <v>16</v>
      </c>
    </row>
    <row r="50" spans="2:3" ht="12.75" customHeight="1" x14ac:dyDescent="0.2">
      <c r="B50" s="31" t="s">
        <v>120</v>
      </c>
      <c r="C50" s="31" t="s">
        <v>63</v>
      </c>
    </row>
    <row r="51" spans="2:3" ht="12.75" customHeight="1" x14ac:dyDescent="0.2">
      <c r="B51" s="31" t="s">
        <v>121</v>
      </c>
      <c r="C51" s="33" t="s">
        <v>41</v>
      </c>
    </row>
    <row r="53" spans="2:3" x14ac:dyDescent="0.2">
      <c r="B53" s="32" t="s">
        <v>70</v>
      </c>
    </row>
    <row r="54" spans="2:3" ht="12.75" customHeight="1" x14ac:dyDescent="0.2">
      <c r="B54" s="31" t="s">
        <v>122</v>
      </c>
      <c r="C54" s="31" t="s">
        <v>73</v>
      </c>
    </row>
    <row r="55" spans="2:3" x14ac:dyDescent="0.2">
      <c r="B55" s="31" t="s">
        <v>123</v>
      </c>
      <c r="C55" s="31" t="s">
        <v>73</v>
      </c>
    </row>
    <row r="56" spans="2:3" x14ac:dyDescent="0.2">
      <c r="B56" s="31" t="s">
        <v>124</v>
      </c>
      <c r="C56" s="31" t="s">
        <v>66</v>
      </c>
    </row>
    <row r="57" spans="2:3" x14ac:dyDescent="0.2">
      <c r="B57" s="31" t="s">
        <v>125</v>
      </c>
      <c r="C57" s="31" t="s">
        <v>16</v>
      </c>
    </row>
    <row r="58" spans="2:3" x14ac:dyDescent="0.2">
      <c r="B58" s="31" t="s">
        <v>126</v>
      </c>
      <c r="C58" s="31" t="s">
        <v>38</v>
      </c>
    </row>
    <row r="59" spans="2:3" ht="12.75" customHeight="1" x14ac:dyDescent="0.2"/>
    <row r="60" spans="2:3" ht="12.75" customHeight="1" x14ac:dyDescent="0.2"/>
    <row r="61" spans="2:3" x14ac:dyDescent="0.2">
      <c r="B61" s="33" t="s">
        <v>128</v>
      </c>
    </row>
    <row r="62" spans="2:3" x14ac:dyDescent="0.2">
      <c r="B62" s="33" t="s">
        <v>129</v>
      </c>
    </row>
    <row r="67" ht="12.75" customHeight="1" x14ac:dyDescent="0.2"/>
    <row r="68" ht="12.75" customHeight="1" x14ac:dyDescent="0.2"/>
    <row r="76" ht="12.75" customHeight="1" x14ac:dyDescent="0.2"/>
    <row r="84" ht="12.75" customHeight="1" x14ac:dyDescent="0.2"/>
    <row r="85" ht="12.75" customHeight="1" x14ac:dyDescent="0.2"/>
    <row r="93" ht="12.75" customHeight="1" x14ac:dyDescent="0.2"/>
    <row r="101" ht="12.75" customHeight="1" x14ac:dyDescent="0.2"/>
    <row r="105" ht="12.75" customHeight="1" x14ac:dyDescent="0.2"/>
    <row r="107" ht="12.75" customHeight="1" x14ac:dyDescent="0.2"/>
    <row r="110" ht="12.75" customHeight="1" x14ac:dyDescent="0.2"/>
    <row r="111" ht="12.75" customHeight="1" x14ac:dyDescent="0.2"/>
    <row r="113" ht="12.75" customHeight="1" x14ac:dyDescent="0.2"/>
    <row r="129" ht="12.75" customHeight="1" x14ac:dyDescent="0.2"/>
  </sheetData>
  <mergeCells count="3">
    <mergeCell ref="B1:F1"/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"/>
  <sheetViews>
    <sheetView workbookViewId="0">
      <selection activeCell="I17" sqref="I17"/>
    </sheetView>
  </sheetViews>
  <sheetFormatPr baseColWidth="10" defaultColWidth="8.83203125" defaultRowHeight="15" x14ac:dyDescent="0.2"/>
  <sheetData>
    <row r="1" spans="1:6" ht="17" thickBot="1" x14ac:dyDescent="0.25">
      <c r="A1" s="38" t="s">
        <v>87</v>
      </c>
      <c r="B1" s="38"/>
      <c r="C1" s="38"/>
      <c r="D1" s="38"/>
      <c r="E1" s="38"/>
      <c r="F1" s="38"/>
    </row>
    <row r="2" spans="1:6" x14ac:dyDescent="0.2">
      <c r="A2" s="45" t="s">
        <v>88</v>
      </c>
      <c r="B2" s="46"/>
      <c r="C2" s="46"/>
      <c r="D2" s="46"/>
      <c r="E2" s="46"/>
      <c r="F2" s="47"/>
    </row>
    <row r="3" spans="1:6" ht="70.5" customHeight="1" thickBot="1" x14ac:dyDescent="0.25">
      <c r="A3" s="48"/>
      <c r="B3" s="49"/>
      <c r="C3" s="49"/>
      <c r="D3" s="49"/>
      <c r="E3" s="49"/>
      <c r="F3" s="50"/>
    </row>
    <row r="4" spans="1:6" x14ac:dyDescent="0.2">
      <c r="A4" s="37" t="s">
        <v>89</v>
      </c>
      <c r="B4" s="37"/>
      <c r="C4" s="37"/>
      <c r="D4" s="37"/>
      <c r="E4" s="37"/>
      <c r="F4" s="37"/>
    </row>
    <row r="5" spans="1:6" ht="16" thickBot="1" x14ac:dyDescent="0.25">
      <c r="A5" s="38"/>
      <c r="B5" s="38"/>
      <c r="C5" s="38"/>
      <c r="D5" s="38"/>
      <c r="E5" s="38"/>
      <c r="F5" s="38"/>
    </row>
    <row r="6" spans="1:6" x14ac:dyDescent="0.2">
      <c r="A6" s="39" t="s">
        <v>90</v>
      </c>
      <c r="B6" s="40"/>
      <c r="C6" s="40"/>
      <c r="D6" s="40"/>
      <c r="E6" s="40"/>
      <c r="F6" s="41"/>
    </row>
    <row r="7" spans="1:6" ht="16" thickBot="1" x14ac:dyDescent="0.25">
      <c r="A7" s="42"/>
      <c r="B7" s="43"/>
      <c r="C7" s="43"/>
      <c r="D7" s="43"/>
      <c r="E7" s="43"/>
      <c r="F7" s="44"/>
    </row>
    <row r="8" spans="1:6" x14ac:dyDescent="0.2">
      <c r="A8" s="37" t="s">
        <v>91</v>
      </c>
      <c r="B8" s="37"/>
      <c r="C8" s="37"/>
      <c r="D8" s="37"/>
      <c r="E8" s="37"/>
      <c r="F8" s="37"/>
    </row>
    <row r="9" spans="1:6" ht="16" thickBot="1" x14ac:dyDescent="0.25">
      <c r="A9" s="38"/>
      <c r="B9" s="38"/>
      <c r="C9" s="38"/>
      <c r="D9" s="38"/>
      <c r="E9" s="38"/>
      <c r="F9" s="38"/>
    </row>
    <row r="10" spans="1:6" x14ac:dyDescent="0.2">
      <c r="A10" s="39" t="s">
        <v>92</v>
      </c>
      <c r="B10" s="40"/>
      <c r="C10" s="40"/>
      <c r="D10" s="40"/>
      <c r="E10" s="40"/>
      <c r="F10" s="41"/>
    </row>
    <row r="11" spans="1:6" ht="16" thickBot="1" x14ac:dyDescent="0.25">
      <c r="A11" s="42"/>
      <c r="B11" s="43"/>
      <c r="C11" s="43"/>
      <c r="D11" s="43"/>
      <c r="E11" s="43"/>
      <c r="F11" s="44"/>
    </row>
    <row r="12" spans="1:6" x14ac:dyDescent="0.2">
      <c r="A12" s="37" t="s">
        <v>80</v>
      </c>
      <c r="B12" s="37"/>
      <c r="C12" s="37"/>
      <c r="D12" s="37"/>
      <c r="E12" s="37"/>
      <c r="F12" s="37"/>
    </row>
    <row r="13" spans="1:6" ht="16" thickBot="1" x14ac:dyDescent="0.25">
      <c r="A13" s="38"/>
      <c r="B13" s="38"/>
      <c r="C13" s="38"/>
      <c r="D13" s="38"/>
      <c r="E13" s="38"/>
      <c r="F13" s="38"/>
    </row>
    <row r="14" spans="1:6" x14ac:dyDescent="0.2">
      <c r="A14" s="39" t="s">
        <v>81</v>
      </c>
      <c r="B14" s="40"/>
      <c r="C14" s="40"/>
      <c r="D14" s="40"/>
      <c r="E14" s="40"/>
      <c r="F14" s="41"/>
    </row>
    <row r="15" spans="1:6" ht="16" thickBot="1" x14ac:dyDescent="0.25">
      <c r="A15" s="42"/>
      <c r="B15" s="43"/>
      <c r="C15" s="43"/>
      <c r="D15" s="43"/>
      <c r="E15" s="43"/>
      <c r="F15" s="44"/>
    </row>
    <row r="16" spans="1:6" x14ac:dyDescent="0.2">
      <c r="A16" s="37" t="s">
        <v>93</v>
      </c>
      <c r="B16" s="37"/>
      <c r="C16" s="37"/>
      <c r="D16" s="37"/>
      <c r="E16" s="37"/>
      <c r="F16" s="37"/>
    </row>
    <row r="17" spans="1:6" ht="16" thickBot="1" x14ac:dyDescent="0.25">
      <c r="A17" s="38"/>
      <c r="B17" s="38"/>
      <c r="C17" s="38"/>
      <c r="D17" s="38"/>
      <c r="E17" s="38"/>
      <c r="F17" s="38"/>
    </row>
    <row r="18" spans="1:6" x14ac:dyDescent="0.2">
      <c r="A18" s="39" t="s">
        <v>94</v>
      </c>
      <c r="B18" s="40"/>
      <c r="C18" s="40"/>
      <c r="D18" s="40"/>
      <c r="E18" s="40"/>
      <c r="F18" s="41"/>
    </row>
    <row r="19" spans="1:6" ht="16" thickBot="1" x14ac:dyDescent="0.25">
      <c r="A19" s="42"/>
      <c r="B19" s="43"/>
      <c r="C19" s="43"/>
      <c r="D19" s="43"/>
      <c r="E19" s="43"/>
      <c r="F19" s="44"/>
    </row>
  </sheetData>
  <mergeCells count="10">
    <mergeCell ref="A12:F13"/>
    <mergeCell ref="A14:F15"/>
    <mergeCell ref="A16:F17"/>
    <mergeCell ref="A18:F19"/>
    <mergeCell ref="A1:F1"/>
    <mergeCell ref="A2:F3"/>
    <mergeCell ref="A4:F5"/>
    <mergeCell ref="A6:F7"/>
    <mergeCell ref="A8:F9"/>
    <mergeCell ref="A10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H7"/>
  <sheetViews>
    <sheetView workbookViewId="0"/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4" width="10" bestFit="1" customWidth="1"/>
    <col min="5" max="5" width="13.1640625" bestFit="1" customWidth="1"/>
    <col min="6" max="6" width="11.5" bestFit="1" customWidth="1"/>
    <col min="7" max="7" width="9.33203125" bestFit="1" customWidth="1"/>
    <col min="8" max="8" width="15.6640625" bestFit="1" customWidth="1"/>
    <col min="9" max="9" width="8.83203125" customWidth="1"/>
  </cols>
  <sheetData>
    <row r="5" spans="3:8" ht="16" thickBot="1" x14ac:dyDescent="0.25">
      <c r="D5" t="s">
        <v>13</v>
      </c>
    </row>
    <row r="6" spans="3:8" ht="16" thickBot="1" x14ac:dyDescent="0.25">
      <c r="C6" s="1" t="s">
        <v>1</v>
      </c>
      <c r="D6" s="2" t="s">
        <v>2</v>
      </c>
      <c r="E6" s="3" t="s">
        <v>3</v>
      </c>
      <c r="F6" s="3" t="s">
        <v>4</v>
      </c>
      <c r="G6" s="4" t="s">
        <v>5</v>
      </c>
      <c r="H6" s="5" t="s">
        <v>6</v>
      </c>
    </row>
    <row r="7" spans="3:8" x14ac:dyDescent="0.2">
      <c r="C7" s="6">
        <v>1</v>
      </c>
      <c r="D7" s="7" t="s">
        <v>14</v>
      </c>
      <c r="E7" s="8" t="s">
        <v>15</v>
      </c>
      <c r="F7" s="16">
        <v>17</v>
      </c>
      <c r="G7" s="8">
        <v>138.6</v>
      </c>
      <c r="H7" s="9" t="s">
        <v>16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L8"/>
  <sheetViews>
    <sheetView workbookViewId="0">
      <selection activeCell="L9" sqref="L9"/>
    </sheetView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4" width="7.1640625" bestFit="1" customWidth="1"/>
    <col min="5" max="5" width="13.1640625" bestFit="1" customWidth="1"/>
    <col min="6" max="6" width="11.5" bestFit="1" customWidth="1"/>
    <col min="7" max="7" width="9.33203125" bestFit="1" customWidth="1"/>
    <col min="8" max="8" width="8.83203125" customWidth="1"/>
    <col min="9" max="12" width="6.83203125" customWidth="1"/>
    <col min="13" max="13" width="8.83203125" customWidth="1"/>
  </cols>
  <sheetData>
    <row r="5" spans="3:12" ht="16" thickBot="1" x14ac:dyDescent="0.25">
      <c r="D5" t="s">
        <v>17</v>
      </c>
    </row>
    <row r="6" spans="3:12" ht="16" thickBot="1" x14ac:dyDescent="0.25">
      <c r="C6" s="1" t="s">
        <v>1</v>
      </c>
      <c r="D6" s="2" t="s">
        <v>2</v>
      </c>
      <c r="E6" s="3" t="s">
        <v>3</v>
      </c>
      <c r="F6" s="17" t="s">
        <v>4</v>
      </c>
      <c r="G6" s="3" t="s">
        <v>5</v>
      </c>
      <c r="H6" s="18" t="s">
        <v>6</v>
      </c>
    </row>
    <row r="7" spans="3:12" x14ac:dyDescent="0.2">
      <c r="C7" s="6">
        <v>1</v>
      </c>
      <c r="D7" s="7" t="s">
        <v>18</v>
      </c>
      <c r="E7" s="8" t="s">
        <v>19</v>
      </c>
      <c r="F7" s="16">
        <v>47</v>
      </c>
      <c r="G7" s="8">
        <v>49.9</v>
      </c>
      <c r="H7" s="9" t="s">
        <v>20</v>
      </c>
      <c r="I7" s="10"/>
      <c r="J7" s="11">
        <v>1</v>
      </c>
      <c r="K7" s="12">
        <f>J7+I7</f>
        <v>1</v>
      </c>
      <c r="L7" s="12" t="s">
        <v>82</v>
      </c>
    </row>
    <row r="8" spans="3:12" x14ac:dyDescent="0.2">
      <c r="C8" s="13">
        <v>2</v>
      </c>
      <c r="D8" s="14" t="s">
        <v>21</v>
      </c>
      <c r="E8" s="11" t="s">
        <v>22</v>
      </c>
      <c r="F8" s="19">
        <v>51</v>
      </c>
      <c r="G8" s="11">
        <v>45.4</v>
      </c>
      <c r="H8" s="15" t="s">
        <v>20</v>
      </c>
      <c r="I8" s="11">
        <v>0</v>
      </c>
      <c r="J8" s="10"/>
      <c r="K8" s="12">
        <f>J8+I8</f>
        <v>0</v>
      </c>
      <c r="L8" s="12" t="s">
        <v>83</v>
      </c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5:H7"/>
  <sheetViews>
    <sheetView workbookViewId="0"/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4" width="7.1640625" bestFit="1" customWidth="1"/>
    <col min="5" max="5" width="13.1640625" bestFit="1" customWidth="1"/>
    <col min="6" max="6" width="11.5" bestFit="1" customWidth="1"/>
    <col min="7" max="7" width="9.33203125" bestFit="1" customWidth="1"/>
    <col min="8" max="8" width="15.6640625" bestFit="1" customWidth="1"/>
    <col min="9" max="9" width="8.83203125" customWidth="1"/>
  </cols>
  <sheetData>
    <row r="5" spans="3:8" ht="16" thickBot="1" x14ac:dyDescent="0.25">
      <c r="D5" t="s">
        <v>23</v>
      </c>
    </row>
    <row r="6" spans="3:8" ht="16" thickBot="1" x14ac:dyDescent="0.25">
      <c r="C6" s="1" t="s">
        <v>1</v>
      </c>
      <c r="D6" s="2" t="s">
        <v>2</v>
      </c>
      <c r="E6" s="3" t="s">
        <v>3</v>
      </c>
      <c r="F6" s="17" t="s">
        <v>4</v>
      </c>
      <c r="G6" s="3" t="s">
        <v>5</v>
      </c>
      <c r="H6" s="18" t="s">
        <v>6</v>
      </c>
    </row>
    <row r="7" spans="3:8" x14ac:dyDescent="0.2">
      <c r="C7" s="6">
        <v>1</v>
      </c>
      <c r="D7" s="7" t="s">
        <v>24</v>
      </c>
      <c r="E7" s="8" t="s">
        <v>25</v>
      </c>
      <c r="F7" s="16">
        <v>3</v>
      </c>
      <c r="G7" s="8">
        <v>57.3</v>
      </c>
      <c r="H7" s="9" t="s">
        <v>9</v>
      </c>
    </row>
  </sheetData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5:M9"/>
  <sheetViews>
    <sheetView workbookViewId="0">
      <selection activeCell="M8" sqref="M8"/>
    </sheetView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4" width="7.1640625" bestFit="1" customWidth="1"/>
    <col min="5" max="5" width="13.1640625" bestFit="1" customWidth="1"/>
    <col min="6" max="6" width="11.5" bestFit="1" customWidth="1"/>
    <col min="7" max="7" width="9.33203125" bestFit="1" customWidth="1"/>
    <col min="8" max="8" width="13.33203125" bestFit="1" customWidth="1"/>
    <col min="9" max="13" width="6.1640625" customWidth="1"/>
    <col min="14" max="14" width="8.83203125" customWidth="1"/>
  </cols>
  <sheetData>
    <row r="5" spans="3:13" ht="16" thickBot="1" x14ac:dyDescent="0.25">
      <c r="D5" t="s">
        <v>26</v>
      </c>
    </row>
    <row r="6" spans="3:13" ht="16" thickBot="1" x14ac:dyDescent="0.25">
      <c r="C6" s="1" t="s">
        <v>1</v>
      </c>
      <c r="D6" s="2" t="s">
        <v>2</v>
      </c>
      <c r="E6" s="3" t="s">
        <v>3</v>
      </c>
      <c r="F6" s="3" t="s">
        <v>4</v>
      </c>
      <c r="G6" s="3" t="s">
        <v>5</v>
      </c>
      <c r="H6" s="18" t="s">
        <v>6</v>
      </c>
    </row>
    <row r="7" spans="3:13" x14ac:dyDescent="0.2">
      <c r="C7" s="6">
        <v>1</v>
      </c>
      <c r="D7" s="7" t="s">
        <v>27</v>
      </c>
      <c r="E7" s="8" t="s">
        <v>28</v>
      </c>
      <c r="F7" s="8">
        <v>2</v>
      </c>
      <c r="G7" s="8">
        <v>67.900000000000006</v>
      </c>
      <c r="H7" s="16" t="s">
        <v>9</v>
      </c>
      <c r="I7" s="10"/>
      <c r="J7" s="11">
        <v>0</v>
      </c>
      <c r="K7" s="11">
        <v>0</v>
      </c>
      <c r="L7" s="12">
        <f>K7+J7+I7</f>
        <v>0</v>
      </c>
      <c r="M7" s="12" t="s">
        <v>84</v>
      </c>
    </row>
    <row r="8" spans="3:13" x14ac:dyDescent="0.2">
      <c r="C8" s="13">
        <v>2</v>
      </c>
      <c r="D8" s="14" t="s">
        <v>29</v>
      </c>
      <c r="E8" s="11" t="s">
        <v>30</v>
      </c>
      <c r="F8" s="11">
        <v>19</v>
      </c>
      <c r="G8" s="11">
        <v>69.099999999999994</v>
      </c>
      <c r="H8" s="19" t="s">
        <v>31</v>
      </c>
      <c r="I8" s="11">
        <v>1</v>
      </c>
      <c r="J8" s="10"/>
      <c r="K8" s="11">
        <v>0</v>
      </c>
      <c r="L8" s="12">
        <f>K8+J8+I8</f>
        <v>1</v>
      </c>
      <c r="M8" s="12" t="s">
        <v>83</v>
      </c>
    </row>
    <row r="9" spans="3:13" x14ac:dyDescent="0.2">
      <c r="C9" s="13">
        <v>3</v>
      </c>
      <c r="D9" s="14" t="s">
        <v>32</v>
      </c>
      <c r="E9" s="11" t="s">
        <v>33</v>
      </c>
      <c r="F9" s="11">
        <v>50</v>
      </c>
      <c r="G9" s="11">
        <v>70</v>
      </c>
      <c r="H9" s="19" t="s">
        <v>34</v>
      </c>
      <c r="I9" s="11">
        <v>1</v>
      </c>
      <c r="J9" s="11">
        <v>1</v>
      </c>
      <c r="K9" s="10"/>
      <c r="L9" s="12">
        <f>K9+J9+I9</f>
        <v>2</v>
      </c>
      <c r="M9" s="12" t="s">
        <v>82</v>
      </c>
    </row>
  </sheetData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5:O16"/>
  <sheetViews>
    <sheetView topLeftCell="A2" workbookViewId="0">
      <selection activeCell="O12" sqref="O12"/>
    </sheetView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5" width="13.1640625" bestFit="1" customWidth="1"/>
    <col min="6" max="6" width="11.5" bestFit="1" customWidth="1"/>
    <col min="7" max="7" width="9.33203125" bestFit="1" customWidth="1"/>
    <col min="8" max="8" width="11.6640625" bestFit="1" customWidth="1"/>
    <col min="9" max="13" width="5" style="20" customWidth="1"/>
    <col min="14" max="15" width="5" customWidth="1"/>
    <col min="16" max="16" width="8.83203125" customWidth="1"/>
  </cols>
  <sheetData>
    <row r="5" spans="3:15" ht="16" thickBot="1" x14ac:dyDescent="0.25">
      <c r="D5" t="s">
        <v>35</v>
      </c>
    </row>
    <row r="6" spans="3:15" ht="16" thickBot="1" x14ac:dyDescent="0.25">
      <c r="C6" s="1" t="s">
        <v>1</v>
      </c>
      <c r="D6" s="2" t="s">
        <v>2</v>
      </c>
      <c r="E6" s="3" t="s">
        <v>3</v>
      </c>
      <c r="F6" s="3" t="s">
        <v>4</v>
      </c>
      <c r="G6" s="3" t="s">
        <v>5</v>
      </c>
      <c r="H6" s="18" t="s">
        <v>6</v>
      </c>
    </row>
    <row r="7" spans="3:15" x14ac:dyDescent="0.2">
      <c r="C7" s="6">
        <v>1</v>
      </c>
      <c r="D7" s="7" t="s">
        <v>36</v>
      </c>
      <c r="E7" s="8" t="s">
        <v>37</v>
      </c>
      <c r="F7" s="8">
        <v>11</v>
      </c>
      <c r="G7" s="8">
        <v>117.7</v>
      </c>
      <c r="H7" s="21" t="s">
        <v>38</v>
      </c>
      <c r="I7" s="10"/>
      <c r="J7" s="11">
        <v>0</v>
      </c>
      <c r="K7" s="11">
        <v>1</v>
      </c>
      <c r="L7" s="11">
        <v>0</v>
      </c>
      <c r="M7" s="11">
        <v>0</v>
      </c>
      <c r="N7" s="12">
        <f>M7+L7+K7+J7+I7</f>
        <v>1</v>
      </c>
      <c r="O7" s="12" t="s">
        <v>85</v>
      </c>
    </row>
    <row r="8" spans="3:15" x14ac:dyDescent="0.2">
      <c r="C8" s="13">
        <v>2</v>
      </c>
      <c r="D8" s="14" t="s">
        <v>39</v>
      </c>
      <c r="E8" s="11" t="s">
        <v>40</v>
      </c>
      <c r="F8" s="11">
        <v>16</v>
      </c>
      <c r="G8" s="11">
        <v>87</v>
      </c>
      <c r="H8" s="22" t="s">
        <v>41</v>
      </c>
      <c r="I8" s="11">
        <v>1</v>
      </c>
      <c r="J8" s="10"/>
      <c r="K8" s="11">
        <v>1</v>
      </c>
      <c r="L8" s="11">
        <v>1</v>
      </c>
      <c r="M8" s="11">
        <v>1</v>
      </c>
      <c r="N8" s="12">
        <f>M8+L8+K8+J8+I8</f>
        <v>4</v>
      </c>
      <c r="O8" s="12" t="s">
        <v>82</v>
      </c>
    </row>
    <row r="9" spans="3:15" x14ac:dyDescent="0.2">
      <c r="C9" s="13">
        <v>3</v>
      </c>
      <c r="D9" s="14" t="s">
        <v>42</v>
      </c>
      <c r="E9" s="11" t="s">
        <v>43</v>
      </c>
      <c r="F9" s="11">
        <v>23</v>
      </c>
      <c r="G9" s="11">
        <v>73</v>
      </c>
      <c r="H9" s="22" t="s">
        <v>31</v>
      </c>
      <c r="I9" s="11">
        <v>0</v>
      </c>
      <c r="J9" s="11">
        <v>0</v>
      </c>
      <c r="K9" s="10"/>
      <c r="L9" s="11">
        <v>0</v>
      </c>
      <c r="M9" s="11">
        <v>1</v>
      </c>
      <c r="N9" s="12">
        <f>M9+L9+K9+J9+I9</f>
        <v>1</v>
      </c>
      <c r="O9" s="12" t="s">
        <v>86</v>
      </c>
    </row>
    <row r="10" spans="3:15" x14ac:dyDescent="0.2">
      <c r="C10" s="13">
        <v>4</v>
      </c>
      <c r="D10" s="14" t="s">
        <v>44</v>
      </c>
      <c r="E10" s="11" t="s">
        <v>45</v>
      </c>
      <c r="F10" s="11">
        <v>24</v>
      </c>
      <c r="G10" s="11">
        <v>85.3</v>
      </c>
      <c r="H10" s="22" t="s">
        <v>20</v>
      </c>
      <c r="I10" s="11">
        <v>1</v>
      </c>
      <c r="J10" s="11">
        <v>1</v>
      </c>
      <c r="K10" s="11">
        <v>1</v>
      </c>
      <c r="L10" s="10"/>
      <c r="M10" s="11">
        <v>0</v>
      </c>
      <c r="N10" s="12">
        <f>M10+L10+K10+J10+I10</f>
        <v>3</v>
      </c>
      <c r="O10" s="12" t="s">
        <v>83</v>
      </c>
    </row>
    <row r="11" spans="3:15" x14ac:dyDescent="0.2">
      <c r="C11" s="13">
        <v>5</v>
      </c>
      <c r="D11" s="14" t="s">
        <v>46</v>
      </c>
      <c r="E11" s="11" t="s">
        <v>47</v>
      </c>
      <c r="F11" s="11">
        <v>42</v>
      </c>
      <c r="G11" s="11">
        <v>93.4</v>
      </c>
      <c r="H11" s="22" t="s">
        <v>38</v>
      </c>
      <c r="I11" s="11">
        <v>1</v>
      </c>
      <c r="J11" s="11">
        <v>0</v>
      </c>
      <c r="K11" s="11">
        <v>0</v>
      </c>
      <c r="L11" s="11">
        <v>1</v>
      </c>
      <c r="M11" s="10"/>
      <c r="N11" s="12">
        <f>M11+L11+K11+J11+I11</f>
        <v>2</v>
      </c>
      <c r="O11" s="12" t="s">
        <v>84</v>
      </c>
    </row>
    <row r="12" spans="3:15" x14ac:dyDescent="0.2">
      <c r="I12"/>
      <c r="J12"/>
      <c r="K12"/>
      <c r="L12"/>
      <c r="M12"/>
    </row>
    <row r="13" spans="3:15" x14ac:dyDescent="0.2">
      <c r="I13"/>
      <c r="J13"/>
      <c r="K13"/>
      <c r="L13"/>
      <c r="M13"/>
    </row>
    <row r="14" spans="3:15" x14ac:dyDescent="0.2">
      <c r="I14"/>
      <c r="J14"/>
      <c r="K14"/>
      <c r="L14"/>
      <c r="M14"/>
    </row>
    <row r="15" spans="3:15" x14ac:dyDescent="0.2">
      <c r="I15"/>
      <c r="J15"/>
      <c r="K15"/>
      <c r="L15"/>
      <c r="M15"/>
    </row>
    <row r="16" spans="3:15" x14ac:dyDescent="0.2">
      <c r="I16"/>
      <c r="J16"/>
      <c r="K16"/>
      <c r="L16"/>
      <c r="M16"/>
    </row>
  </sheetData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"/>
  <sheetViews>
    <sheetView workbookViewId="0">
      <selection activeCell="L9" sqref="L9"/>
    </sheetView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4" width="7.1640625" bestFit="1" customWidth="1"/>
    <col min="5" max="5" width="13.1640625" bestFit="1" customWidth="1"/>
    <col min="6" max="6" width="11.5" bestFit="1" customWidth="1"/>
    <col min="7" max="7" width="9.33203125" bestFit="1" customWidth="1"/>
    <col min="8" max="8" width="15.6640625" bestFit="1" customWidth="1"/>
    <col min="9" max="12" width="5" customWidth="1"/>
    <col min="13" max="13" width="8.83203125" customWidth="1"/>
  </cols>
  <sheetData>
    <row r="5" spans="3:12" ht="16" thickBot="1" x14ac:dyDescent="0.25">
      <c r="D5" t="s">
        <v>48</v>
      </c>
    </row>
    <row r="6" spans="3:12" ht="16" thickBot="1" x14ac:dyDescent="0.25">
      <c r="C6" s="1" t="s">
        <v>1</v>
      </c>
      <c r="D6" s="2" t="s">
        <v>2</v>
      </c>
      <c r="E6" s="3" t="s">
        <v>3</v>
      </c>
      <c r="F6" s="3" t="s">
        <v>4</v>
      </c>
      <c r="G6" s="3" t="s">
        <v>5</v>
      </c>
      <c r="H6" s="18" t="s">
        <v>6</v>
      </c>
    </row>
    <row r="7" spans="3:12" x14ac:dyDescent="0.2">
      <c r="C7" s="6">
        <v>1</v>
      </c>
      <c r="D7" s="7" t="s">
        <v>24</v>
      </c>
      <c r="E7" s="8" t="s">
        <v>25</v>
      </c>
      <c r="F7" s="8">
        <v>10</v>
      </c>
      <c r="G7" s="8">
        <v>57.3</v>
      </c>
      <c r="H7" s="9" t="s">
        <v>9</v>
      </c>
      <c r="I7" s="10"/>
      <c r="J7" s="11">
        <v>1</v>
      </c>
      <c r="K7" s="12">
        <f>J7+I7</f>
        <v>1</v>
      </c>
      <c r="L7" s="12" t="s">
        <v>82</v>
      </c>
    </row>
    <row r="8" spans="3:12" x14ac:dyDescent="0.2">
      <c r="C8" s="13">
        <v>2</v>
      </c>
      <c r="D8" s="14" t="s">
        <v>49</v>
      </c>
      <c r="E8" s="11" t="s">
        <v>50</v>
      </c>
      <c r="F8" s="19">
        <v>39</v>
      </c>
      <c r="G8" s="11">
        <v>57.3</v>
      </c>
      <c r="H8" s="15" t="s">
        <v>16</v>
      </c>
      <c r="I8" s="11">
        <v>0</v>
      </c>
      <c r="J8" s="10"/>
      <c r="K8" s="12">
        <f>J8+I8</f>
        <v>0</v>
      </c>
      <c r="L8" s="12" t="s">
        <v>83</v>
      </c>
    </row>
  </sheetData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5:N10"/>
  <sheetViews>
    <sheetView tabSelected="1" workbookViewId="0">
      <selection activeCell="N11" sqref="N11"/>
    </sheetView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4" width="7.1640625" bestFit="1" customWidth="1"/>
    <col min="5" max="5" width="13.1640625" bestFit="1" customWidth="1"/>
    <col min="6" max="6" width="11.5" bestFit="1" customWidth="1"/>
    <col min="7" max="7" width="9.33203125" bestFit="1" customWidth="1"/>
    <col min="8" max="8" width="15.6640625" bestFit="1" customWidth="1"/>
    <col min="9" max="14" width="6.1640625" customWidth="1"/>
    <col min="15" max="15" width="8.83203125" customWidth="1"/>
  </cols>
  <sheetData>
    <row r="5" spans="3:14" ht="16" thickBot="1" x14ac:dyDescent="0.25">
      <c r="D5" t="s">
        <v>51</v>
      </c>
    </row>
    <row r="6" spans="3:14" ht="16" thickBot="1" x14ac:dyDescent="0.25">
      <c r="C6" s="1" t="s">
        <v>1</v>
      </c>
      <c r="D6" s="2" t="s">
        <v>2</v>
      </c>
      <c r="E6" s="3" t="s">
        <v>3</v>
      </c>
      <c r="F6" s="17" t="s">
        <v>4</v>
      </c>
      <c r="G6" s="23" t="s">
        <v>5</v>
      </c>
      <c r="H6" s="5" t="s">
        <v>6</v>
      </c>
    </row>
    <row r="7" spans="3:14" x14ac:dyDescent="0.2">
      <c r="C7" s="6">
        <v>1</v>
      </c>
      <c r="D7" s="7" t="s">
        <v>52</v>
      </c>
      <c r="E7" s="8" t="s">
        <v>53</v>
      </c>
      <c r="F7" s="16">
        <v>21</v>
      </c>
      <c r="G7" s="8">
        <v>69.3</v>
      </c>
      <c r="H7" s="9" t="s">
        <v>16</v>
      </c>
      <c r="I7" s="24"/>
      <c r="J7" s="11">
        <v>1</v>
      </c>
      <c r="K7" s="11">
        <v>0</v>
      </c>
      <c r="L7" s="11">
        <v>1</v>
      </c>
      <c r="M7" s="12">
        <f>L7+K7+J7+I7</f>
        <v>2</v>
      </c>
      <c r="N7" s="12" t="s">
        <v>83</v>
      </c>
    </row>
    <row r="8" spans="3:14" x14ac:dyDescent="0.2">
      <c r="C8" s="13">
        <v>2</v>
      </c>
      <c r="D8" s="14" t="s">
        <v>27</v>
      </c>
      <c r="E8" s="11" t="s">
        <v>28</v>
      </c>
      <c r="F8" s="19">
        <v>46</v>
      </c>
      <c r="G8" s="8">
        <v>67.900000000000006</v>
      </c>
      <c r="H8" s="15" t="s">
        <v>9</v>
      </c>
      <c r="I8" s="14">
        <v>0</v>
      </c>
      <c r="J8" s="10"/>
      <c r="K8" s="11">
        <v>0</v>
      </c>
      <c r="L8" s="11">
        <v>0</v>
      </c>
      <c r="M8" s="12">
        <f>L8+K8+J8+I8</f>
        <v>0</v>
      </c>
      <c r="N8" s="12" t="s">
        <v>85</v>
      </c>
    </row>
    <row r="9" spans="3:14" x14ac:dyDescent="0.2">
      <c r="C9" s="13">
        <v>3</v>
      </c>
      <c r="D9" s="14" t="s">
        <v>32</v>
      </c>
      <c r="E9" s="11" t="s">
        <v>33</v>
      </c>
      <c r="F9" s="19">
        <v>7</v>
      </c>
      <c r="G9" s="11">
        <v>70</v>
      </c>
      <c r="H9" s="15" t="s">
        <v>16</v>
      </c>
      <c r="I9" s="14">
        <v>1</v>
      </c>
      <c r="J9" s="11">
        <v>1</v>
      </c>
      <c r="K9" s="10"/>
      <c r="L9" s="11">
        <v>1</v>
      </c>
      <c r="M9" s="12">
        <f>L9+K9+J9+I9</f>
        <v>3</v>
      </c>
      <c r="N9" s="12" t="s">
        <v>82</v>
      </c>
    </row>
    <row r="10" spans="3:14" x14ac:dyDescent="0.2">
      <c r="C10" s="13">
        <v>4</v>
      </c>
      <c r="D10" s="14" t="s">
        <v>29</v>
      </c>
      <c r="E10" s="11" t="s">
        <v>30</v>
      </c>
      <c r="F10" s="11">
        <v>19</v>
      </c>
      <c r="G10" s="11">
        <v>69.099999999999994</v>
      </c>
      <c r="H10" s="15" t="s">
        <v>31</v>
      </c>
      <c r="I10" s="14">
        <v>0</v>
      </c>
      <c r="J10" s="11">
        <v>1</v>
      </c>
      <c r="K10" s="11">
        <v>0</v>
      </c>
      <c r="L10" s="10"/>
      <c r="M10" s="12">
        <f>L10+K10+J10+I10</f>
        <v>1</v>
      </c>
      <c r="N10" s="12" t="s">
        <v>84</v>
      </c>
    </row>
  </sheetData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5:M9"/>
  <sheetViews>
    <sheetView workbookViewId="0">
      <selection activeCell="M10" sqref="M10"/>
    </sheetView>
  </sheetViews>
  <sheetFormatPr baseColWidth="10" defaultColWidth="8.83203125" defaultRowHeight="15" x14ac:dyDescent="0.2"/>
  <cols>
    <col min="1" max="2" width="8.83203125" customWidth="1"/>
    <col min="3" max="3" width="3.1640625" bestFit="1" customWidth="1"/>
    <col min="4" max="4" width="10.83203125" bestFit="1" customWidth="1"/>
    <col min="5" max="5" width="13.1640625" bestFit="1" customWidth="1"/>
    <col min="6" max="6" width="11.5" bestFit="1" customWidth="1"/>
    <col min="7" max="7" width="9.33203125" bestFit="1" customWidth="1"/>
    <col min="8" max="8" width="15.6640625" bestFit="1" customWidth="1"/>
    <col min="9" max="13" width="5.5" customWidth="1"/>
    <col min="14" max="14" width="8.83203125" customWidth="1"/>
  </cols>
  <sheetData>
    <row r="5" spans="3:13" ht="16" thickBot="1" x14ac:dyDescent="0.25">
      <c r="D5" t="s">
        <v>54</v>
      </c>
    </row>
    <row r="6" spans="3:13" ht="16" thickBot="1" x14ac:dyDescent="0.25">
      <c r="C6" s="1" t="s">
        <v>1</v>
      </c>
      <c r="D6" s="25" t="s">
        <v>2</v>
      </c>
      <c r="E6" s="26" t="s">
        <v>3</v>
      </c>
      <c r="F6" s="27" t="s">
        <v>4</v>
      </c>
      <c r="G6" s="26" t="s">
        <v>5</v>
      </c>
      <c r="H6" s="28" t="s">
        <v>6</v>
      </c>
    </row>
    <row r="7" spans="3:13" x14ac:dyDescent="0.2">
      <c r="C7" s="6">
        <v>1</v>
      </c>
      <c r="D7" s="7" t="s">
        <v>55</v>
      </c>
      <c r="E7" s="8" t="s">
        <v>56</v>
      </c>
      <c r="F7" s="16">
        <v>6</v>
      </c>
      <c r="G7" s="8">
        <v>79.5</v>
      </c>
      <c r="H7" s="9" t="s">
        <v>16</v>
      </c>
      <c r="I7" s="10"/>
      <c r="J7" s="11">
        <v>1</v>
      </c>
      <c r="K7" s="11">
        <v>1</v>
      </c>
      <c r="L7" s="12">
        <f>K7+J7+I7</f>
        <v>2</v>
      </c>
      <c r="M7" s="12" t="s">
        <v>82</v>
      </c>
    </row>
    <row r="8" spans="3:13" x14ac:dyDescent="0.2">
      <c r="C8" s="13">
        <v>2</v>
      </c>
      <c r="D8" s="14" t="s">
        <v>57</v>
      </c>
      <c r="E8" s="11" t="s">
        <v>58</v>
      </c>
      <c r="F8" s="19">
        <v>45</v>
      </c>
      <c r="G8" s="11">
        <v>80</v>
      </c>
      <c r="H8" s="15" t="s">
        <v>38</v>
      </c>
      <c r="I8" s="11">
        <v>0</v>
      </c>
      <c r="J8" s="10"/>
      <c r="K8" s="11">
        <v>0</v>
      </c>
      <c r="L8" s="12">
        <f>K8+J8+I8</f>
        <v>0</v>
      </c>
      <c r="M8" s="12" t="s">
        <v>84</v>
      </c>
    </row>
    <row r="9" spans="3:13" x14ac:dyDescent="0.2">
      <c r="C9" s="13">
        <v>3</v>
      </c>
      <c r="D9" s="14" t="s">
        <v>42</v>
      </c>
      <c r="E9" s="11" t="s">
        <v>43</v>
      </c>
      <c r="F9" s="11">
        <v>23</v>
      </c>
      <c r="G9" s="11">
        <v>73</v>
      </c>
      <c r="H9" s="22" t="s">
        <v>31</v>
      </c>
      <c r="I9" s="11">
        <v>0</v>
      </c>
      <c r="J9" s="11">
        <v>1</v>
      </c>
      <c r="K9" s="10"/>
      <c r="L9" s="12">
        <f>K9+J9+I9</f>
        <v>1</v>
      </c>
      <c r="M9" s="12" t="s">
        <v>83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Naised_-65</vt:lpstr>
      <vt:lpstr>Naised_+65</vt:lpstr>
      <vt:lpstr>Meeskadetid_-50</vt:lpstr>
      <vt:lpstr>Meeskadetid_-60</vt:lpstr>
      <vt:lpstr>Meeskadetid_-70</vt:lpstr>
      <vt:lpstr>Meeskadetid_+70</vt:lpstr>
      <vt:lpstr>Mehed_-60</vt:lpstr>
      <vt:lpstr>Mehed_-70</vt:lpstr>
      <vt:lpstr>Mehed_-80</vt:lpstr>
      <vt:lpstr>Mehed_-90</vt:lpstr>
      <vt:lpstr>Mehed_+90</vt:lpstr>
      <vt:lpstr>Kõik_Koos</vt:lpstr>
      <vt:lpstr>KOOND</vt:lpstr>
      <vt:lpstr>Tiitelleht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Maadlusliit Velja</dc:creator>
  <cp:lastModifiedBy>Kaimo Kure</cp:lastModifiedBy>
  <cp:lastPrinted>2017-07-01T10:46:55Z</cp:lastPrinted>
  <dcterms:created xsi:type="dcterms:W3CDTF">2017-07-01T08:43:52Z</dcterms:created>
  <dcterms:modified xsi:type="dcterms:W3CDTF">2018-03-15T11:44:13Z</dcterms:modified>
</cp:coreProperties>
</file>