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105" windowWidth="15165" windowHeight="8220" tabRatio="759" activeTab="11"/>
  </bookViews>
  <sheets>
    <sheet name="K50kg" sheetId="1" r:id="rId1"/>
    <sheet name="K60kg" sheetId="88" r:id="rId2"/>
    <sheet name="K70kg" sheetId="89" r:id="rId3"/>
    <sheet name="K+70Akg" sheetId="91" r:id="rId4"/>
    <sheet name="N55kg" sheetId="92" r:id="rId5"/>
    <sheet name="N65kg" sheetId="93" r:id="rId6"/>
    <sheet name="N+65kg" sheetId="90" r:id="rId7"/>
    <sheet name="M65kg" sheetId="94" r:id="rId8"/>
    <sheet name="M75kg" sheetId="95" r:id="rId9"/>
    <sheet name="M85Akg" sheetId="96" r:id="rId10"/>
    <sheet name="M+85Akg" sheetId="97" r:id="rId11"/>
    <sheet name="Kokkuvõte" sheetId="107" r:id="rId12"/>
    <sheet name="Arvud" sheetId="41" r:id="rId13"/>
  </sheets>
  <calcPr calcId="125725" iterateCount="1"/>
</workbook>
</file>

<file path=xl/calcChain.xml><?xml version="1.0" encoding="utf-8"?>
<calcChain xmlns="http://schemas.openxmlformats.org/spreadsheetml/2006/main">
  <c r="Q31" i="97"/>
  <c r="Q30"/>
  <c r="Q29"/>
  <c r="Q28"/>
  <c r="C28"/>
  <c r="Q27"/>
  <c r="Q26"/>
  <c r="Q25"/>
  <c r="Q24"/>
  <c r="D58" i="96"/>
  <c r="C57"/>
  <c r="Q31"/>
  <c r="Q30"/>
  <c r="Q29"/>
  <c r="Q28"/>
  <c r="Q27"/>
  <c r="Q26"/>
  <c r="Q25"/>
  <c r="Q24"/>
  <c r="Z35" i="91"/>
  <c r="Z34"/>
  <c r="Z33"/>
  <c r="Z32"/>
  <c r="Z31"/>
  <c r="Z30"/>
  <c r="Z29"/>
  <c r="Z28"/>
  <c r="Z27"/>
  <c r="Z26"/>
  <c r="B45" i="97"/>
  <c r="Q16"/>
  <c r="Q15"/>
  <c r="Q14"/>
  <c r="Q13"/>
  <c r="Q12"/>
  <c r="Q11"/>
  <c r="A3"/>
  <c r="A2"/>
  <c r="A1"/>
  <c r="C49" i="96"/>
  <c r="Q16"/>
  <c r="Q15"/>
  <c r="Q14"/>
  <c r="Q13"/>
  <c r="Q12"/>
  <c r="Q11"/>
  <c r="A3"/>
  <c r="A2"/>
  <c r="A1"/>
  <c r="C19" i="95"/>
  <c r="C18"/>
  <c r="Q16"/>
  <c r="Q15"/>
  <c r="Q14"/>
  <c r="Q13"/>
  <c r="Q12"/>
  <c r="Q11"/>
  <c r="A3"/>
  <c r="A2"/>
  <c r="A1"/>
  <c r="D22" i="94"/>
  <c r="D21"/>
  <c r="R18"/>
  <c r="R17"/>
  <c r="R16"/>
  <c r="R15"/>
  <c r="R14"/>
  <c r="R13"/>
  <c r="R12"/>
  <c r="R11"/>
  <c r="B3"/>
  <c r="B2"/>
  <c r="B1"/>
  <c r="D44" i="91"/>
  <c r="R18"/>
  <c r="R17"/>
  <c r="R16"/>
  <c r="R15"/>
  <c r="R14"/>
  <c r="R13"/>
  <c r="R12"/>
  <c r="R11"/>
  <c r="B3"/>
  <c r="B2"/>
  <c r="B1"/>
  <c r="C17" i="89"/>
  <c r="C16"/>
  <c r="Q14"/>
  <c r="Q13"/>
  <c r="Q12"/>
  <c r="Q11"/>
  <c r="A3"/>
  <c r="A2"/>
  <c r="A1"/>
  <c r="D22" i="88"/>
  <c r="D21"/>
  <c r="R18"/>
  <c r="R17"/>
  <c r="R16"/>
  <c r="R15"/>
  <c r="R14"/>
  <c r="R13"/>
  <c r="R12"/>
  <c r="R11"/>
  <c r="B3"/>
  <c r="B2"/>
  <c r="B1"/>
  <c r="C19" i="1"/>
  <c r="C18"/>
  <c r="Q16"/>
  <c r="Q15"/>
  <c r="Q14"/>
  <c r="Q13"/>
  <c r="Q12"/>
  <c r="Q11"/>
  <c r="A3"/>
  <c r="A2"/>
  <c r="A1"/>
  <c r="C17" i="90"/>
  <c r="C16"/>
  <c r="Q14"/>
  <c r="Q13"/>
  <c r="Q12"/>
  <c r="Q11"/>
  <c r="A3"/>
  <c r="A2"/>
  <c r="A1"/>
  <c r="C17" i="93"/>
  <c r="C16"/>
  <c r="Q14"/>
  <c r="Q13"/>
  <c r="Q12"/>
  <c r="Q11"/>
  <c r="A3"/>
  <c r="A2"/>
  <c r="A1"/>
  <c r="B40" i="91" l="1"/>
  <c r="B42"/>
  <c r="A40" i="97"/>
  <c r="D45"/>
  <c r="A39"/>
  <c r="A41"/>
  <c r="A46" i="96"/>
  <c r="D51"/>
  <c r="A45"/>
  <c r="A47"/>
  <c r="B41" i="91"/>
  <c r="E46"/>
  <c r="C46"/>
</calcChain>
</file>

<file path=xl/sharedStrings.xml><?xml version="1.0" encoding="utf-8"?>
<sst xmlns="http://schemas.openxmlformats.org/spreadsheetml/2006/main" count="648" uniqueCount="119">
  <si>
    <t>Kval.</t>
  </si>
  <si>
    <t>Nr</t>
  </si>
  <si>
    <t>Time</t>
  </si>
  <si>
    <t>Tehn.</t>
  </si>
  <si>
    <t>1.pool</t>
  </si>
  <si>
    <t>kg</t>
  </si>
  <si>
    <t>X</t>
  </si>
  <si>
    <t>1.ring</t>
  </si>
  <si>
    <t>2.ring</t>
  </si>
  <si>
    <t>3.ring</t>
  </si>
  <si>
    <t>1.alagrupp</t>
  </si>
  <si>
    <t>KEHAKAAL</t>
  </si>
  <si>
    <t>siia trüki võistluse nimetus</t>
  </si>
  <si>
    <t>siia trüki peakohtuniku nimi</t>
  </si>
  <si>
    <t>siia trüki peasekretäri nimi</t>
  </si>
  <si>
    <t>Edasi toimi järgnevalt:</t>
  </si>
  <si>
    <r>
      <t xml:space="preserve">Ava kehakaalu lehekülg märgista väike hall ruut /tabel läks mustaks/ ja vajuta </t>
    </r>
    <r>
      <rPr>
        <b/>
        <sz val="10"/>
        <rFont val="Arial"/>
        <family val="2"/>
        <charset val="186"/>
      </rPr>
      <t>Paste</t>
    </r>
  </si>
  <si>
    <r>
      <t xml:space="preserve">Kontrolli oma lehekülge </t>
    </r>
    <r>
      <rPr>
        <b/>
        <sz val="10"/>
        <rFont val="Arial"/>
        <family val="2"/>
        <charset val="186"/>
      </rPr>
      <t>Print Preview</t>
    </r>
    <r>
      <rPr>
        <sz val="10"/>
        <rFont val="Arial"/>
      </rPr>
      <t>´ga</t>
    </r>
  </si>
  <si>
    <r>
      <t xml:space="preserve">Muuda lehekülg ristipidiseks </t>
    </r>
    <r>
      <rPr>
        <b/>
        <sz val="10"/>
        <rFont val="Arial"/>
        <family val="2"/>
        <charset val="186"/>
      </rPr>
      <t>Setup</t>
    </r>
    <r>
      <rPr>
        <sz val="10"/>
        <rFont val="Arial"/>
      </rPr>
      <t xml:space="preserve"> ja seejärel </t>
    </r>
    <r>
      <rPr>
        <b/>
        <sz val="10"/>
        <rFont val="Arial"/>
        <family val="2"/>
        <charset val="186"/>
      </rPr>
      <t>Landscape</t>
    </r>
  </si>
  <si>
    <t>*</t>
  </si>
  <si>
    <r>
      <t xml:space="preserve">Muuda leheküljed nii et nad mahuksid ühele lehele ja selleks kasuta </t>
    </r>
    <r>
      <rPr>
        <b/>
        <sz val="10"/>
        <rFont val="Arial"/>
        <family val="2"/>
        <charset val="186"/>
      </rPr>
      <t>Margins</t>
    </r>
    <r>
      <rPr>
        <sz val="10"/>
        <rFont val="Arial"/>
      </rPr>
      <t>´t</t>
    </r>
  </si>
  <si>
    <t>Trüki nimed lahtritesse ja sa oled ka ühtlasi ette valmistanud kolm ringi alagruppides</t>
  </si>
  <si>
    <t>Oled teinud põhilise töö juba protokolli juures ära…</t>
  </si>
  <si>
    <r>
      <t xml:space="preserve">Märgista arvu leheküljel kogu lehekülg mustaks /väike hall ruut üleval vasakus nurgas/ ja </t>
    </r>
    <r>
      <rPr>
        <b/>
        <sz val="10"/>
        <rFont val="Arial"/>
        <family val="2"/>
        <charset val="186"/>
      </rPr>
      <t>Copy</t>
    </r>
  </si>
  <si>
    <t>siia trüki võistluse toimumise koht</t>
  </si>
  <si>
    <t>siia trüki võistluse toimumise kuupäev</t>
  </si>
  <si>
    <t>4.ring</t>
  </si>
  <si>
    <t>5.ring</t>
  </si>
  <si>
    <t>Nimi</t>
  </si>
  <si>
    <t>Klubi</t>
  </si>
  <si>
    <t>Kaal</t>
  </si>
  <si>
    <r>
      <t>Kopeeri vajaminev arv kaalu leheküljele  (neid pead ise juurde lisama "</t>
    </r>
    <r>
      <rPr>
        <b/>
        <sz val="10"/>
        <rFont val="Arial"/>
        <family val="2"/>
        <charset val="186"/>
      </rPr>
      <t>INSERT</t>
    </r>
    <r>
      <rPr>
        <sz val="10"/>
        <rFont val="Arial"/>
      </rPr>
      <t>...")</t>
    </r>
  </si>
  <si>
    <t>Kehakaal</t>
  </si>
  <si>
    <t>Punktid</t>
  </si>
  <si>
    <t>Koht</t>
  </si>
  <si>
    <t>Finaal</t>
  </si>
  <si>
    <t>Kol.</t>
  </si>
  <si>
    <t>Peakohtunik</t>
  </si>
  <si>
    <t>Peasekretär</t>
  </si>
  <si>
    <t>Aeg</t>
  </si>
  <si>
    <t>Passiivsused</t>
  </si>
  <si>
    <t>SALVESTA ALATI TEISE NIMEGA ÄRA !!!!</t>
  </si>
  <si>
    <t>Eesti Meistrivõistlused Rannamaadluses</t>
  </si>
  <si>
    <t>30 Juuli 2016.a.</t>
  </si>
  <si>
    <t>Lääne - Virumaa , Jäneda</t>
  </si>
  <si>
    <t>Hans Ilves</t>
  </si>
  <si>
    <t>V-Maarja</t>
  </si>
  <si>
    <t>Maarja - Liis Nirgi</t>
  </si>
  <si>
    <t>55 kg</t>
  </si>
  <si>
    <t>Käroly Seemann</t>
  </si>
  <si>
    <t>Greete Sass</t>
  </si>
  <si>
    <t>J.Kotkase</t>
  </si>
  <si>
    <t>Marta Pajula</t>
  </si>
  <si>
    <t>SK Tapa</t>
  </si>
  <si>
    <t>Greeta Staal</t>
  </si>
  <si>
    <t>Miko Mägisalu</t>
  </si>
  <si>
    <t>Vändra</t>
  </si>
  <si>
    <t>Oleg Tšaban</t>
  </si>
  <si>
    <t>Aberg</t>
  </si>
  <si>
    <t>Robin Lumila</t>
  </si>
  <si>
    <t>Holger Toots</t>
  </si>
  <si>
    <t>Mattias Säärits</t>
  </si>
  <si>
    <t>Ramm</t>
  </si>
  <si>
    <t>Edvin Kin</t>
  </si>
  <si>
    <t>Nelson</t>
  </si>
  <si>
    <t>Penno Pall</t>
  </si>
  <si>
    <t>Nipi</t>
  </si>
  <si>
    <t>Randel Uibo</t>
  </si>
  <si>
    <t>Leo</t>
  </si>
  <si>
    <t>Jako Kivimägi</t>
  </si>
  <si>
    <t>A</t>
  </si>
  <si>
    <t>Keijo Orgvee</t>
  </si>
  <si>
    <t>JMM</t>
  </si>
  <si>
    <t>Georg Kovžarov</t>
  </si>
  <si>
    <t>Mikk Sikker</t>
  </si>
  <si>
    <t>Virmo Tammemägi</t>
  </si>
  <si>
    <t>B</t>
  </si>
  <si>
    <t>Kevin Aas</t>
  </si>
  <si>
    <t>Tulevik</t>
  </si>
  <si>
    <t>Richard Karelson</t>
  </si>
  <si>
    <t>Korrus3</t>
  </si>
  <si>
    <t>Karl Martin Sinijärv</t>
  </si>
  <si>
    <t>Rudolf Pragi</t>
  </si>
  <si>
    <t>Lapiti</t>
  </si>
  <si>
    <t>Aleks Veedla</t>
  </si>
  <si>
    <t>Hendrik Orion</t>
  </si>
  <si>
    <t>Maarek Kütt</t>
  </si>
  <si>
    <t>Elar Hani</t>
  </si>
  <si>
    <t>Mardo Hoovi</t>
  </si>
  <si>
    <t>Aimar Andruse</t>
  </si>
  <si>
    <t>Henry Puusepp</t>
  </si>
  <si>
    <t>Tõnu Jaagu</t>
  </si>
  <si>
    <t>Vahur Steinberg</t>
  </si>
  <si>
    <t>TÜ ASK</t>
  </si>
  <si>
    <t>Rauno Kuusemets</t>
  </si>
  <si>
    <t>Karel Laipaik</t>
  </si>
  <si>
    <t>Dmitri Kovžarov</t>
  </si>
  <si>
    <t>Gunnar Vislapu</t>
  </si>
  <si>
    <t>Ragnar Tamm</t>
  </si>
  <si>
    <t>Karmo Ploom</t>
  </si>
  <si>
    <t>Roman Sviridov</t>
  </si>
  <si>
    <t>Mihkel Allikmäe</t>
  </si>
  <si>
    <t>Hergo Andruse</t>
  </si>
  <si>
    <t>Mario Mägisalu</t>
  </si>
  <si>
    <t>Naised</t>
  </si>
  <si>
    <t>3 - 4 koht</t>
  </si>
  <si>
    <t>+70</t>
  </si>
  <si>
    <t>+85</t>
  </si>
  <si>
    <t>65 kg</t>
  </si>
  <si>
    <t>+65 kg</t>
  </si>
  <si>
    <t>Kadetid</t>
  </si>
  <si>
    <t>50 kg</t>
  </si>
  <si>
    <t>60 kg</t>
  </si>
  <si>
    <t>70 kg</t>
  </si>
  <si>
    <t>+70 kg</t>
  </si>
  <si>
    <t>Mehed</t>
  </si>
  <si>
    <t>75 kg</t>
  </si>
  <si>
    <t>85 kg</t>
  </si>
  <si>
    <t>+85 kg</t>
  </si>
</sst>
</file>

<file path=xl/styles.xml><?xml version="1.0" encoding="utf-8"?>
<styleSheet xmlns="http://schemas.openxmlformats.org/spreadsheetml/2006/main">
  <numFmts count="1">
    <numFmt numFmtId="180" formatCode="0.0"/>
  </numFmts>
  <fonts count="25">
    <font>
      <sz val="10"/>
      <name val="Arial"/>
    </font>
    <font>
      <sz val="10"/>
      <name val="Arial"/>
    </font>
    <font>
      <b/>
      <sz val="10"/>
      <name val="Arial"/>
    </font>
    <font>
      <sz val="11"/>
      <name val="Arial"/>
      <family val="2"/>
    </font>
    <font>
      <sz val="8"/>
      <name val="Arial"/>
      <family val="2"/>
    </font>
    <font>
      <sz val="8"/>
      <name val="Arial"/>
      <family val="2"/>
      <charset val="186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5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186"/>
    </font>
    <font>
      <b/>
      <sz val="10"/>
      <name val="Arial"/>
      <family val="2"/>
      <charset val="186"/>
    </font>
    <font>
      <sz val="6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sz val="10"/>
      <color indexed="10"/>
      <name val="Arial Black"/>
      <family val="2"/>
      <charset val="186"/>
    </font>
    <font>
      <sz val="10"/>
      <color indexed="12"/>
      <name val="Arial Black"/>
      <family val="2"/>
      <charset val="186"/>
    </font>
    <font>
      <u/>
      <sz val="10"/>
      <name val="Arial"/>
      <family val="2"/>
      <charset val="186"/>
    </font>
    <font>
      <sz val="6"/>
      <name val="Arial"/>
      <family val="2"/>
    </font>
    <font>
      <sz val="8"/>
      <name val="Arial"/>
    </font>
    <font>
      <sz val="9"/>
      <name val="Arial"/>
      <family val="2"/>
      <charset val="186"/>
    </font>
    <font>
      <sz val="10"/>
      <name val="Arial"/>
      <family val="2"/>
      <charset val="186"/>
    </font>
    <font>
      <b/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3" fillId="0" borderId="4" xfId="0" applyFont="1" applyBorder="1"/>
    <xf numFmtId="0" fontId="9" fillId="0" borderId="1" xfId="0" applyFont="1" applyBorder="1"/>
    <xf numFmtId="0" fontId="10" fillId="0" borderId="5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/>
    <xf numFmtId="0" fontId="9" fillId="0" borderId="13" xfId="0" applyFont="1" applyBorder="1"/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11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13" xfId="0" applyFont="1" applyBorder="1"/>
    <xf numFmtId="0" fontId="10" fillId="0" borderId="13" xfId="0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center" vertical="center" textRotation="90"/>
    </xf>
    <xf numFmtId="0" fontId="9" fillId="0" borderId="15" xfId="0" applyFont="1" applyBorder="1" applyAlignment="1"/>
    <xf numFmtId="0" fontId="9" fillId="0" borderId="16" xfId="0" applyFont="1" applyBorder="1"/>
    <xf numFmtId="0" fontId="9" fillId="0" borderId="17" xfId="0" applyFont="1" applyBorder="1"/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9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3" fillId="0" borderId="0" xfId="0" applyFont="1"/>
    <xf numFmtId="0" fontId="14" fillId="0" borderId="0" xfId="0" applyFont="1"/>
    <xf numFmtId="0" fontId="3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/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" fillId="0" borderId="22" xfId="0" applyFont="1" applyBorder="1"/>
    <xf numFmtId="0" fontId="3" fillId="0" borderId="22" xfId="0" applyFont="1" applyBorder="1"/>
    <xf numFmtId="0" fontId="10" fillId="0" borderId="22" xfId="0" applyFont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19" fillId="0" borderId="0" xfId="0" applyFont="1"/>
    <xf numFmtId="0" fontId="5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" fillId="0" borderId="0" xfId="0" applyFont="1" applyFill="1"/>
    <xf numFmtId="0" fontId="3" fillId="0" borderId="0" xfId="0" applyFont="1" applyFill="1"/>
    <xf numFmtId="0" fontId="0" fillId="0" borderId="0" xfId="0" applyFill="1"/>
    <xf numFmtId="0" fontId="9" fillId="0" borderId="8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9" fillId="0" borderId="1" xfId="0" applyFont="1" applyFill="1" applyBorder="1" applyAlignment="1">
      <alignment horizontal="center"/>
    </xf>
    <xf numFmtId="0" fontId="19" fillId="2" borderId="0" xfId="0" applyFont="1" applyFill="1"/>
    <xf numFmtId="0" fontId="0" fillId="2" borderId="0" xfId="0" applyFill="1"/>
    <xf numFmtId="0" fontId="0" fillId="0" borderId="1" xfId="0" applyBorder="1" applyAlignment="1">
      <alignment horizontal="left"/>
    </xf>
    <xf numFmtId="0" fontId="1" fillId="0" borderId="28" xfId="0" applyFont="1" applyBorder="1"/>
    <xf numFmtId="0" fontId="1" fillId="0" borderId="29" xfId="0" applyFont="1" applyBorder="1"/>
    <xf numFmtId="0" fontId="3" fillId="0" borderId="29" xfId="0" applyFont="1" applyBorder="1"/>
    <xf numFmtId="0" fontId="10" fillId="0" borderId="29" xfId="0" applyFont="1" applyBorder="1" applyAlignment="1">
      <alignment horizontal="center" vertical="center" textRotation="90"/>
    </xf>
    <xf numFmtId="0" fontId="1" fillId="0" borderId="1" xfId="0" applyFont="1" applyBorder="1"/>
    <xf numFmtId="0" fontId="21" fillId="0" borderId="1" xfId="0" applyFont="1" applyBorder="1"/>
    <xf numFmtId="0" fontId="3" fillId="0" borderId="1" xfId="0" applyFont="1" applyBorder="1"/>
    <xf numFmtId="0" fontId="10" fillId="0" borderId="1" xfId="0" applyFont="1" applyBorder="1" applyAlignment="1">
      <alignment horizontal="center" vertical="center" textRotation="90"/>
    </xf>
    <xf numFmtId="0" fontId="9" fillId="0" borderId="0" xfId="0" applyFont="1" applyBorder="1" applyAlignment="1"/>
    <xf numFmtId="0" fontId="0" fillId="0" borderId="0" xfId="0" applyBorder="1" applyAlignment="1">
      <alignment horizontal="center" vertical="center" textRotation="90"/>
    </xf>
    <xf numFmtId="0" fontId="9" fillId="0" borderId="0" xfId="0" applyFont="1" applyBorder="1"/>
    <xf numFmtId="0" fontId="10" fillId="0" borderId="0" xfId="0" applyFont="1" applyBorder="1" applyAlignment="1">
      <alignment horizontal="center" vertical="center" textRotation="90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 textRotation="90"/>
    </xf>
    <xf numFmtId="0" fontId="11" fillId="0" borderId="30" xfId="0" applyFont="1" applyBorder="1" applyAlignment="1">
      <alignment horizontal="center" vertical="center"/>
    </xf>
    <xf numFmtId="0" fontId="1" fillId="0" borderId="25" xfId="0" applyFont="1" applyBorder="1"/>
    <xf numFmtId="0" fontId="8" fillId="0" borderId="30" xfId="0" applyFont="1" applyBorder="1" applyAlignment="1">
      <alignment horizontal="center" vertical="center"/>
    </xf>
    <xf numFmtId="0" fontId="3" fillId="0" borderId="26" xfId="0" applyFont="1" applyBorder="1"/>
    <xf numFmtId="0" fontId="10" fillId="0" borderId="26" xfId="0" applyFont="1" applyBorder="1" applyAlignment="1">
      <alignment horizontal="center" vertical="center" textRotation="90"/>
    </xf>
    <xf numFmtId="0" fontId="1" fillId="0" borderId="16" xfId="0" applyFont="1" applyBorder="1"/>
    <xf numFmtId="0" fontId="3" fillId="0" borderId="31" xfId="0" applyFont="1" applyBorder="1"/>
    <xf numFmtId="0" fontId="10" fillId="0" borderId="31" xfId="0" applyFont="1" applyBorder="1" applyAlignment="1">
      <alignment horizontal="center" vertical="center" textRotation="90"/>
    </xf>
    <xf numFmtId="0" fontId="10" fillId="0" borderId="23" xfId="0" applyFont="1" applyBorder="1" applyAlignment="1">
      <alignment horizontal="center" vertical="center" textRotation="90"/>
    </xf>
    <xf numFmtId="0" fontId="9" fillId="0" borderId="18" xfId="0" applyFont="1" applyBorder="1" applyAlignment="1"/>
    <xf numFmtId="0" fontId="9" fillId="0" borderId="32" xfId="0" applyFont="1" applyBorder="1"/>
    <xf numFmtId="0" fontId="9" fillId="0" borderId="8" xfId="0" applyFont="1" applyBorder="1"/>
    <xf numFmtId="0" fontId="9" fillId="0" borderId="30" xfId="0" applyFont="1" applyBorder="1"/>
    <xf numFmtId="0" fontId="9" fillId="0" borderId="32" xfId="0" applyFont="1" applyFill="1" applyBorder="1" applyAlignment="1">
      <alignment horizontal="center"/>
    </xf>
    <xf numFmtId="0" fontId="0" fillId="0" borderId="33" xfId="0" applyBorder="1" applyAlignment="1">
      <alignment horizontal="center" vertical="center" textRotation="90"/>
    </xf>
    <xf numFmtId="0" fontId="9" fillId="0" borderId="34" xfId="0" applyFont="1" applyBorder="1" applyAlignment="1">
      <alignment horizontal="center"/>
    </xf>
    <xf numFmtId="0" fontId="9" fillId="0" borderId="35" xfId="0" applyFont="1" applyBorder="1"/>
    <xf numFmtId="0" fontId="1" fillId="0" borderId="0" xfId="0" applyFont="1" applyBorder="1" applyAlignment="1"/>
    <xf numFmtId="0" fontId="9" fillId="0" borderId="0" xfId="0" applyFont="1" applyBorder="1" applyAlignment="1">
      <alignment vertical="center" textRotation="90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textRotation="90"/>
    </xf>
    <xf numFmtId="0" fontId="0" fillId="0" borderId="0" xfId="0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0" fillId="0" borderId="30" xfId="0" applyBorder="1" applyAlignment="1">
      <alignment horizontal="center" vertical="center" textRotation="90"/>
    </xf>
    <xf numFmtId="0" fontId="24" fillId="0" borderId="0" xfId="0" applyFont="1" applyAlignment="1">
      <alignment horizontal="center" vertical="center" textRotation="180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9" fillId="0" borderId="39" xfId="0" applyFont="1" applyFill="1" applyBorder="1" applyAlignment="1">
      <alignment horizontal="center" vertical="center" textRotation="90"/>
    </xf>
    <xf numFmtId="0" fontId="9" fillId="0" borderId="38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8" xfId="0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0" fillId="0" borderId="45" xfId="0" applyBorder="1" applyAlignment="1">
      <alignment horizontal="center" vertical="center" textRotation="90"/>
    </xf>
    <xf numFmtId="0" fontId="8" fillId="0" borderId="4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textRotation="90"/>
    </xf>
    <xf numFmtId="0" fontId="0" fillId="0" borderId="57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1" fillId="0" borderId="5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7" fillId="0" borderId="52" xfId="0" applyFont="1" applyFill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180" fontId="9" fillId="0" borderId="30" xfId="0" applyNumberFormat="1" applyFont="1" applyBorder="1" applyAlignment="1">
      <alignment horizontal="center" vertical="center" textRotation="90"/>
    </xf>
    <xf numFmtId="180" fontId="9" fillId="0" borderId="19" xfId="0" applyNumberFormat="1" applyFont="1" applyBorder="1" applyAlignment="1">
      <alignment horizontal="center" vertical="center" textRotation="90"/>
    </xf>
    <xf numFmtId="0" fontId="9" fillId="0" borderId="3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9" fillId="0" borderId="36" xfId="0" applyFont="1" applyFill="1" applyBorder="1" applyAlignment="1">
      <alignment horizontal="center" vertical="center" textRotation="90"/>
    </xf>
    <xf numFmtId="0" fontId="9" fillId="0" borderId="49" xfId="0" applyFont="1" applyFill="1" applyBorder="1" applyAlignment="1">
      <alignment horizontal="center" vertical="center" textRotation="90"/>
    </xf>
    <xf numFmtId="0" fontId="16" fillId="0" borderId="26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9" fillId="0" borderId="36" xfId="0" applyFont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180" fontId="9" fillId="0" borderId="34" xfId="0" applyNumberFormat="1" applyFont="1" applyBorder="1" applyAlignment="1">
      <alignment horizontal="center" vertical="center" textRotation="90"/>
    </xf>
    <xf numFmtId="0" fontId="9" fillId="0" borderId="3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8" fillId="0" borderId="3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textRotation="90"/>
    </xf>
    <xf numFmtId="0" fontId="0" fillId="0" borderId="43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0" fontId="1" fillId="0" borderId="0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9" fillId="0" borderId="64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180" fontId="9" fillId="0" borderId="54" xfId="0" applyNumberFormat="1" applyFont="1" applyBorder="1" applyAlignment="1">
      <alignment horizontal="center" vertical="center" textRotation="90"/>
    </xf>
    <xf numFmtId="180" fontId="9" fillId="0" borderId="24" xfId="0" applyNumberFormat="1" applyFont="1" applyBorder="1" applyAlignment="1">
      <alignment horizontal="center" vertical="center" textRotation="90"/>
    </xf>
    <xf numFmtId="0" fontId="7" fillId="0" borderId="2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 textRotation="90"/>
    </xf>
    <xf numFmtId="0" fontId="9" fillId="0" borderId="26" xfId="0" applyFont="1" applyFill="1" applyBorder="1" applyAlignment="1">
      <alignment horizontal="center" vertical="center" textRotation="90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 textRotation="90"/>
    </xf>
    <xf numFmtId="0" fontId="9" fillId="0" borderId="31" xfId="0" applyFont="1" applyFill="1" applyBorder="1" applyAlignment="1">
      <alignment horizontal="center" vertical="center" textRotation="90"/>
    </xf>
    <xf numFmtId="0" fontId="11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textRotation="90"/>
    </xf>
    <xf numFmtId="0" fontId="9" fillId="0" borderId="6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80" fontId="9" fillId="0" borderId="62" xfId="0" applyNumberFormat="1" applyFont="1" applyBorder="1" applyAlignment="1">
      <alignment horizontal="center" vertical="center" textRotation="90"/>
    </xf>
    <xf numFmtId="0" fontId="11" fillId="0" borderId="40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 textRotation="90"/>
    </xf>
    <xf numFmtId="0" fontId="7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 textRotation="90"/>
    </xf>
    <xf numFmtId="0" fontId="7" fillId="0" borderId="5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3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180" fontId="20" fillId="0" borderId="30" xfId="0" applyNumberFormat="1" applyFont="1" applyBorder="1" applyAlignment="1">
      <alignment horizontal="center" vertical="center" textRotation="86"/>
    </xf>
    <xf numFmtId="180" fontId="20" fillId="0" borderId="34" xfId="0" applyNumberFormat="1" applyFont="1" applyBorder="1" applyAlignment="1">
      <alignment horizontal="center" vertical="center" textRotation="86"/>
    </xf>
    <xf numFmtId="0" fontId="7" fillId="0" borderId="2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textRotation="90"/>
    </xf>
    <xf numFmtId="0" fontId="9" fillId="0" borderId="38" xfId="0" applyFont="1" applyBorder="1" applyAlignment="1">
      <alignment horizontal="center" vertical="center" textRotation="90"/>
    </xf>
    <xf numFmtId="180" fontId="20" fillId="0" borderId="19" xfId="0" applyNumberFormat="1" applyFont="1" applyBorder="1" applyAlignment="1">
      <alignment horizontal="center" vertical="center" textRotation="86"/>
    </xf>
    <xf numFmtId="0" fontId="7" fillId="0" borderId="52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 textRotation="90"/>
    </xf>
    <xf numFmtId="0" fontId="9" fillId="0" borderId="36" xfId="0" applyFont="1" applyBorder="1" applyAlignment="1">
      <alignment horizontal="center" vertical="center" textRotation="90"/>
    </xf>
    <xf numFmtId="0" fontId="9" fillId="0" borderId="49" xfId="0" applyFont="1" applyBorder="1" applyAlignment="1">
      <alignment horizontal="center" vertical="center" textRotation="90"/>
    </xf>
    <xf numFmtId="0" fontId="7" fillId="0" borderId="29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0" xfId="0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8" fillId="0" borderId="5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80" fontId="4" fillId="0" borderId="30" xfId="0" applyNumberFormat="1" applyFont="1" applyBorder="1" applyAlignment="1">
      <alignment horizontal="center" vertical="center" textRotation="90"/>
    </xf>
    <xf numFmtId="180" fontId="4" fillId="0" borderId="34" xfId="0" applyNumberFormat="1" applyFont="1" applyBorder="1" applyAlignment="1">
      <alignment horizontal="center" vertical="center" textRotation="90"/>
    </xf>
    <xf numFmtId="0" fontId="9" fillId="0" borderId="23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2" fontId="9" fillId="0" borderId="51" xfId="0" applyNumberFormat="1" applyFont="1" applyBorder="1" applyAlignment="1">
      <alignment horizontal="center" vertical="center" textRotation="90"/>
    </xf>
    <xf numFmtId="2" fontId="9" fillId="0" borderId="49" xfId="0" applyNumberFormat="1" applyFont="1" applyBorder="1" applyAlignment="1">
      <alignment horizontal="center" vertical="center" textRotation="90"/>
    </xf>
    <xf numFmtId="2" fontId="9" fillId="0" borderId="39" xfId="0" applyNumberFormat="1" applyFont="1" applyBorder="1" applyAlignment="1">
      <alignment horizontal="center" vertical="center" textRotation="90"/>
    </xf>
    <xf numFmtId="2" fontId="9" fillId="0" borderId="38" xfId="0" applyNumberFormat="1" applyFont="1" applyBorder="1" applyAlignment="1">
      <alignment horizontal="center" vertical="center" textRotation="90"/>
    </xf>
    <xf numFmtId="2" fontId="9" fillId="0" borderId="36" xfId="0" applyNumberFormat="1" applyFont="1" applyBorder="1" applyAlignment="1">
      <alignment horizontal="center" vertical="center" textRotation="90"/>
    </xf>
    <xf numFmtId="180" fontId="4" fillId="0" borderId="19" xfId="0" applyNumberFormat="1" applyFont="1" applyBorder="1" applyAlignment="1">
      <alignment horizontal="center" vertical="center" textRotation="90"/>
    </xf>
    <xf numFmtId="0" fontId="9" fillId="0" borderId="56" xfId="0" applyFont="1" applyBorder="1" applyAlignment="1">
      <alignment horizontal="center" vertical="center"/>
    </xf>
    <xf numFmtId="2" fontId="9" fillId="0" borderId="57" xfId="0" applyNumberFormat="1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 applyAlignment="1"/>
    <xf numFmtId="49" fontId="11" fillId="0" borderId="1" xfId="0" applyNumberFormat="1" applyFont="1" applyBorder="1" applyAlignment="1">
      <alignment horizontal="center"/>
    </xf>
    <xf numFmtId="0" fontId="1" fillId="0" borderId="26" xfId="0" applyFont="1" applyBorder="1" applyAlignment="1"/>
    <xf numFmtId="0" fontId="1" fillId="0" borderId="24" xfId="0" applyFont="1" applyBorder="1" applyAlignment="1"/>
    <xf numFmtId="0" fontId="1" fillId="0" borderId="25" xfId="0" applyFont="1" applyBorder="1" applyAlignment="1"/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0" fillId="0" borderId="52" xfId="0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0" fillId="0" borderId="44" xfId="0" applyBorder="1" applyAlignment="1">
      <alignment horizontal="center" vertical="center" textRotation="90"/>
    </xf>
    <xf numFmtId="0" fontId="3" fillId="0" borderId="23" xfId="0" applyFont="1" applyBorder="1"/>
    <xf numFmtId="0" fontId="1" fillId="0" borderId="52" xfId="0" applyFont="1" applyBorder="1"/>
    <xf numFmtId="0" fontId="3" fillId="0" borderId="43" xfId="0" applyFont="1" applyBorder="1"/>
    <xf numFmtId="0" fontId="1" fillId="0" borderId="44" xfId="0" applyFont="1" applyBorder="1"/>
    <xf numFmtId="0" fontId="3" fillId="0" borderId="56" xfId="0" applyFont="1" applyBorder="1"/>
    <xf numFmtId="0" fontId="0" fillId="0" borderId="52" xfId="0" applyBorder="1"/>
    <xf numFmtId="0" fontId="6" fillId="0" borderId="5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2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0" fillId="0" borderId="23" xfId="0" applyBorder="1"/>
    <xf numFmtId="0" fontId="0" fillId="0" borderId="52" xfId="0" applyBorder="1"/>
    <xf numFmtId="0" fontId="0" fillId="0" borderId="43" xfId="0" applyBorder="1"/>
    <xf numFmtId="0" fontId="0" fillId="0" borderId="44" xfId="0" applyBorder="1"/>
    <xf numFmtId="0" fontId="0" fillId="0" borderId="56" xfId="0" applyBorder="1"/>
    <xf numFmtId="49" fontId="5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23" fillId="0" borderId="0" xfId="0" applyFont="1"/>
    <xf numFmtId="49" fontId="23" fillId="0" borderId="0" xfId="0" applyNumberFormat="1" applyFont="1"/>
    <xf numFmtId="0" fontId="10" fillId="0" borderId="43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704850</xdr:colOff>
      <xdr:row>0</xdr:row>
      <xdr:rowOff>0</xdr:rowOff>
    </xdr:from>
    <xdr:to>
      <xdr:col>35</xdr:col>
      <xdr:colOff>257175</xdr:colOff>
      <xdr:row>0</xdr:row>
      <xdr:rowOff>0</xdr:rowOff>
    </xdr:to>
    <xdr:sp macro="" textlink="">
      <xdr:nvSpPr>
        <xdr:cNvPr id="22529" name="Line 1"/>
        <xdr:cNvSpPr>
          <a:spLocks noChangeShapeType="1"/>
        </xdr:cNvSpPr>
      </xdr:nvSpPr>
      <xdr:spPr bwMode="auto">
        <a:xfrm>
          <a:off x="25603200" y="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257175</xdr:colOff>
      <xdr:row>0</xdr:row>
      <xdr:rowOff>0</xdr:rowOff>
    </xdr:to>
    <xdr:sp macro="" textlink="">
      <xdr:nvSpPr>
        <xdr:cNvPr id="22530" name="Line 2"/>
        <xdr:cNvSpPr>
          <a:spLocks noChangeShapeType="1"/>
        </xdr:cNvSpPr>
      </xdr:nvSpPr>
      <xdr:spPr bwMode="auto">
        <a:xfrm>
          <a:off x="25612725" y="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257175</xdr:colOff>
      <xdr:row>0</xdr:row>
      <xdr:rowOff>0</xdr:rowOff>
    </xdr:from>
    <xdr:to>
      <xdr:col>35</xdr:col>
      <xdr:colOff>257175</xdr:colOff>
      <xdr:row>0</xdr:row>
      <xdr:rowOff>0</xdr:rowOff>
    </xdr:to>
    <xdr:sp macro="" textlink="">
      <xdr:nvSpPr>
        <xdr:cNvPr id="22531" name="Line 3"/>
        <xdr:cNvSpPr>
          <a:spLocks noChangeShapeType="1"/>
        </xdr:cNvSpPr>
      </xdr:nvSpPr>
      <xdr:spPr bwMode="auto">
        <a:xfrm>
          <a:off x="25860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266700</xdr:colOff>
      <xdr:row>0</xdr:row>
      <xdr:rowOff>0</xdr:rowOff>
    </xdr:from>
    <xdr:to>
      <xdr:col>36</xdr:col>
      <xdr:colOff>0</xdr:colOff>
      <xdr:row>0</xdr:row>
      <xdr:rowOff>0</xdr:rowOff>
    </xdr:to>
    <xdr:sp macro="" textlink="">
      <xdr:nvSpPr>
        <xdr:cNvPr id="22532" name="Line 4"/>
        <xdr:cNvSpPr>
          <a:spLocks noChangeShapeType="1"/>
        </xdr:cNvSpPr>
      </xdr:nvSpPr>
      <xdr:spPr bwMode="auto">
        <a:xfrm>
          <a:off x="25869900" y="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704850</xdr:colOff>
      <xdr:row>0</xdr:row>
      <xdr:rowOff>0</xdr:rowOff>
    </xdr:from>
    <xdr:to>
      <xdr:col>35</xdr:col>
      <xdr:colOff>257175</xdr:colOff>
      <xdr:row>0</xdr:row>
      <xdr:rowOff>0</xdr:rowOff>
    </xdr:to>
    <xdr:sp macro="" textlink="">
      <xdr:nvSpPr>
        <xdr:cNvPr id="22533" name="Line 5"/>
        <xdr:cNvSpPr>
          <a:spLocks noChangeShapeType="1"/>
        </xdr:cNvSpPr>
      </xdr:nvSpPr>
      <xdr:spPr bwMode="auto">
        <a:xfrm>
          <a:off x="25603200" y="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257175</xdr:colOff>
      <xdr:row>0</xdr:row>
      <xdr:rowOff>0</xdr:rowOff>
    </xdr:from>
    <xdr:to>
      <xdr:col>35</xdr:col>
      <xdr:colOff>257175</xdr:colOff>
      <xdr:row>0</xdr:row>
      <xdr:rowOff>0</xdr:rowOff>
    </xdr:to>
    <xdr:sp macro="" textlink="">
      <xdr:nvSpPr>
        <xdr:cNvPr id="22534" name="Line 6"/>
        <xdr:cNvSpPr>
          <a:spLocks noChangeShapeType="1"/>
        </xdr:cNvSpPr>
      </xdr:nvSpPr>
      <xdr:spPr bwMode="auto">
        <a:xfrm>
          <a:off x="25860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266700</xdr:colOff>
      <xdr:row>0</xdr:row>
      <xdr:rowOff>0</xdr:rowOff>
    </xdr:from>
    <xdr:to>
      <xdr:col>36</xdr:col>
      <xdr:colOff>0</xdr:colOff>
      <xdr:row>0</xdr:row>
      <xdr:rowOff>0</xdr:rowOff>
    </xdr:to>
    <xdr:sp macro="" textlink="">
      <xdr:nvSpPr>
        <xdr:cNvPr id="22535" name="Line 7"/>
        <xdr:cNvSpPr>
          <a:spLocks noChangeShapeType="1"/>
        </xdr:cNvSpPr>
      </xdr:nvSpPr>
      <xdr:spPr bwMode="auto">
        <a:xfrm>
          <a:off x="25869900" y="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257175</xdr:colOff>
      <xdr:row>0</xdr:row>
      <xdr:rowOff>0</xdr:rowOff>
    </xdr:to>
    <xdr:sp macro="" textlink="">
      <xdr:nvSpPr>
        <xdr:cNvPr id="22536" name="Line 8"/>
        <xdr:cNvSpPr>
          <a:spLocks noChangeShapeType="1"/>
        </xdr:cNvSpPr>
      </xdr:nvSpPr>
      <xdr:spPr bwMode="auto">
        <a:xfrm>
          <a:off x="25603200" y="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219075</xdr:colOff>
      <xdr:row>0</xdr:row>
      <xdr:rowOff>0</xdr:rowOff>
    </xdr:to>
    <xdr:sp macro="" textlink="">
      <xdr:nvSpPr>
        <xdr:cNvPr id="22537" name="Line 9"/>
        <xdr:cNvSpPr>
          <a:spLocks noChangeShapeType="1"/>
        </xdr:cNvSpPr>
      </xdr:nvSpPr>
      <xdr:spPr bwMode="auto">
        <a:xfrm>
          <a:off x="29260800" y="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9525</xdr:colOff>
      <xdr:row>0</xdr:row>
      <xdr:rowOff>0</xdr:rowOff>
    </xdr:from>
    <xdr:to>
      <xdr:col>41</xdr:col>
      <xdr:colOff>238125</xdr:colOff>
      <xdr:row>0</xdr:row>
      <xdr:rowOff>0</xdr:rowOff>
    </xdr:to>
    <xdr:sp macro="" textlink="">
      <xdr:nvSpPr>
        <xdr:cNvPr id="22538" name="Line 10"/>
        <xdr:cNvSpPr>
          <a:spLocks noChangeShapeType="1"/>
        </xdr:cNvSpPr>
      </xdr:nvSpPr>
      <xdr:spPr bwMode="auto">
        <a:xfrm>
          <a:off x="29270325" y="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238125</xdr:colOff>
      <xdr:row>0</xdr:row>
      <xdr:rowOff>0</xdr:rowOff>
    </xdr:from>
    <xdr:to>
      <xdr:col>41</xdr:col>
      <xdr:colOff>238125</xdr:colOff>
      <xdr:row>0</xdr:row>
      <xdr:rowOff>0</xdr:rowOff>
    </xdr:to>
    <xdr:sp macro="" textlink="">
      <xdr:nvSpPr>
        <xdr:cNvPr id="22539" name="Line 11"/>
        <xdr:cNvSpPr>
          <a:spLocks noChangeShapeType="1"/>
        </xdr:cNvSpPr>
      </xdr:nvSpPr>
      <xdr:spPr bwMode="auto">
        <a:xfrm>
          <a:off x="294989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238125</xdr:colOff>
      <xdr:row>0</xdr:row>
      <xdr:rowOff>0</xdr:rowOff>
    </xdr:from>
    <xdr:to>
      <xdr:col>42</xdr:col>
      <xdr:colOff>0</xdr:colOff>
      <xdr:row>0</xdr:row>
      <xdr:rowOff>0</xdr:rowOff>
    </xdr:to>
    <xdr:sp macro="" textlink="">
      <xdr:nvSpPr>
        <xdr:cNvPr id="22540" name="Line 12"/>
        <xdr:cNvSpPr>
          <a:spLocks noChangeShapeType="1"/>
        </xdr:cNvSpPr>
      </xdr:nvSpPr>
      <xdr:spPr bwMode="auto">
        <a:xfrm>
          <a:off x="29498925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219075</xdr:colOff>
      <xdr:row>0</xdr:row>
      <xdr:rowOff>0</xdr:rowOff>
    </xdr:to>
    <xdr:sp macro="" textlink="">
      <xdr:nvSpPr>
        <xdr:cNvPr id="22541" name="Line 13"/>
        <xdr:cNvSpPr>
          <a:spLocks noChangeShapeType="1"/>
        </xdr:cNvSpPr>
      </xdr:nvSpPr>
      <xdr:spPr bwMode="auto">
        <a:xfrm>
          <a:off x="29260800" y="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228600</xdr:colOff>
      <xdr:row>0</xdr:row>
      <xdr:rowOff>0</xdr:rowOff>
    </xdr:to>
    <xdr:sp macro="" textlink="">
      <xdr:nvSpPr>
        <xdr:cNvPr id="22542" name="Line 14"/>
        <xdr:cNvSpPr>
          <a:spLocks noChangeShapeType="1"/>
        </xdr:cNvSpPr>
      </xdr:nvSpPr>
      <xdr:spPr bwMode="auto">
        <a:xfrm>
          <a:off x="29260800" y="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228600</xdr:colOff>
      <xdr:row>0</xdr:row>
      <xdr:rowOff>0</xdr:rowOff>
    </xdr:from>
    <xdr:to>
      <xdr:col>41</xdr:col>
      <xdr:colOff>228600</xdr:colOff>
      <xdr:row>0</xdr:row>
      <xdr:rowOff>0</xdr:rowOff>
    </xdr:to>
    <xdr:sp macro="" textlink="">
      <xdr:nvSpPr>
        <xdr:cNvPr id="22543" name="Line 15"/>
        <xdr:cNvSpPr>
          <a:spLocks noChangeShapeType="1"/>
        </xdr:cNvSpPr>
      </xdr:nvSpPr>
      <xdr:spPr bwMode="auto">
        <a:xfrm flipV="1">
          <a:off x="29489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228600</xdr:colOff>
      <xdr:row>0</xdr:row>
      <xdr:rowOff>0</xdr:rowOff>
    </xdr:from>
    <xdr:to>
      <xdr:col>42</xdr:col>
      <xdr:colOff>0</xdr:colOff>
      <xdr:row>0</xdr:row>
      <xdr:rowOff>0</xdr:rowOff>
    </xdr:to>
    <xdr:sp macro="" textlink="">
      <xdr:nvSpPr>
        <xdr:cNvPr id="22544" name="Line 16"/>
        <xdr:cNvSpPr>
          <a:spLocks noChangeShapeType="1"/>
        </xdr:cNvSpPr>
      </xdr:nvSpPr>
      <xdr:spPr bwMode="auto">
        <a:xfrm flipH="1">
          <a:off x="2948940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704850</xdr:colOff>
      <xdr:row>0</xdr:row>
      <xdr:rowOff>0</xdr:rowOff>
    </xdr:from>
    <xdr:to>
      <xdr:col>35</xdr:col>
      <xdr:colOff>257175</xdr:colOff>
      <xdr:row>0</xdr:row>
      <xdr:rowOff>0</xdr:rowOff>
    </xdr:to>
    <xdr:sp macro="" textlink="">
      <xdr:nvSpPr>
        <xdr:cNvPr id="22545" name="Line 17"/>
        <xdr:cNvSpPr>
          <a:spLocks noChangeShapeType="1"/>
        </xdr:cNvSpPr>
      </xdr:nvSpPr>
      <xdr:spPr bwMode="auto">
        <a:xfrm>
          <a:off x="25603200" y="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704850</xdr:colOff>
      <xdr:row>0</xdr:row>
      <xdr:rowOff>0</xdr:rowOff>
    </xdr:from>
    <xdr:to>
      <xdr:col>35</xdr:col>
      <xdr:colOff>257175</xdr:colOff>
      <xdr:row>0</xdr:row>
      <xdr:rowOff>0</xdr:rowOff>
    </xdr:to>
    <xdr:sp macro="" textlink="">
      <xdr:nvSpPr>
        <xdr:cNvPr id="22546" name="Line 18"/>
        <xdr:cNvSpPr>
          <a:spLocks noChangeShapeType="1"/>
        </xdr:cNvSpPr>
      </xdr:nvSpPr>
      <xdr:spPr bwMode="auto">
        <a:xfrm>
          <a:off x="25603200" y="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714375</xdr:colOff>
      <xdr:row>0</xdr:row>
      <xdr:rowOff>0</xdr:rowOff>
    </xdr:from>
    <xdr:to>
      <xdr:col>41</xdr:col>
      <xdr:colOff>257175</xdr:colOff>
      <xdr:row>0</xdr:row>
      <xdr:rowOff>0</xdr:rowOff>
    </xdr:to>
    <xdr:sp macro="" textlink="">
      <xdr:nvSpPr>
        <xdr:cNvPr id="22547" name="Line 19"/>
        <xdr:cNvSpPr>
          <a:spLocks noChangeShapeType="1"/>
        </xdr:cNvSpPr>
      </xdr:nvSpPr>
      <xdr:spPr bwMode="auto">
        <a:xfrm>
          <a:off x="29260800" y="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304800</xdr:colOff>
      <xdr:row>0</xdr:row>
      <xdr:rowOff>0</xdr:rowOff>
    </xdr:from>
    <xdr:to>
      <xdr:col>47</xdr:col>
      <xdr:colOff>304800</xdr:colOff>
      <xdr:row>0</xdr:row>
      <xdr:rowOff>0</xdr:rowOff>
    </xdr:to>
    <xdr:sp macro="" textlink="">
      <xdr:nvSpPr>
        <xdr:cNvPr id="22548" name="Line 20"/>
        <xdr:cNvSpPr>
          <a:spLocks noChangeShapeType="1"/>
        </xdr:cNvSpPr>
      </xdr:nvSpPr>
      <xdr:spPr bwMode="auto">
        <a:xfrm>
          <a:off x="33223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304800</xdr:colOff>
      <xdr:row>0</xdr:row>
      <xdr:rowOff>0</xdr:rowOff>
    </xdr:to>
    <xdr:sp macro="" textlink="">
      <xdr:nvSpPr>
        <xdr:cNvPr id="22549" name="Line 21"/>
        <xdr:cNvSpPr>
          <a:spLocks noChangeShapeType="1"/>
        </xdr:cNvSpPr>
      </xdr:nvSpPr>
      <xdr:spPr bwMode="auto">
        <a:xfrm flipH="1">
          <a:off x="32918400" y="0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628650</xdr:colOff>
      <xdr:row>0</xdr:row>
      <xdr:rowOff>0</xdr:rowOff>
    </xdr:from>
    <xdr:to>
      <xdr:col>47</xdr:col>
      <xdr:colOff>304800</xdr:colOff>
      <xdr:row>0</xdr:row>
      <xdr:rowOff>0</xdr:rowOff>
    </xdr:to>
    <xdr:sp macro="" textlink="">
      <xdr:nvSpPr>
        <xdr:cNvPr id="22550" name="Line 22"/>
        <xdr:cNvSpPr>
          <a:spLocks noChangeShapeType="1"/>
        </xdr:cNvSpPr>
      </xdr:nvSpPr>
      <xdr:spPr bwMode="auto">
        <a:xfrm flipH="1">
          <a:off x="32918400" y="0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285750</xdr:colOff>
      <xdr:row>0</xdr:row>
      <xdr:rowOff>0</xdr:rowOff>
    </xdr:from>
    <xdr:to>
      <xdr:col>47</xdr:col>
      <xdr:colOff>285750</xdr:colOff>
      <xdr:row>0</xdr:row>
      <xdr:rowOff>0</xdr:rowOff>
    </xdr:to>
    <xdr:sp macro="" textlink="">
      <xdr:nvSpPr>
        <xdr:cNvPr id="22551" name="Line 23"/>
        <xdr:cNvSpPr>
          <a:spLocks noChangeShapeType="1"/>
        </xdr:cNvSpPr>
      </xdr:nvSpPr>
      <xdr:spPr bwMode="auto">
        <a:xfrm>
          <a:off x="33204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285750</xdr:colOff>
      <xdr:row>0</xdr:row>
      <xdr:rowOff>0</xdr:rowOff>
    </xdr:to>
    <xdr:sp macro="" textlink="">
      <xdr:nvSpPr>
        <xdr:cNvPr id="22552" name="Line 24"/>
        <xdr:cNvSpPr>
          <a:spLocks noChangeShapeType="1"/>
        </xdr:cNvSpPr>
      </xdr:nvSpPr>
      <xdr:spPr bwMode="auto">
        <a:xfrm flipH="1">
          <a:off x="32918400" y="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285750</xdr:colOff>
      <xdr:row>0</xdr:row>
      <xdr:rowOff>0</xdr:rowOff>
    </xdr:to>
    <xdr:sp macro="" textlink="">
      <xdr:nvSpPr>
        <xdr:cNvPr id="22553" name="Line 25"/>
        <xdr:cNvSpPr>
          <a:spLocks noChangeShapeType="1"/>
        </xdr:cNvSpPr>
      </xdr:nvSpPr>
      <xdr:spPr bwMode="auto">
        <a:xfrm flipH="1">
          <a:off x="32927925" y="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285750</xdr:colOff>
      <xdr:row>0</xdr:row>
      <xdr:rowOff>0</xdr:rowOff>
    </xdr:from>
    <xdr:to>
      <xdr:col>49</xdr:col>
      <xdr:colOff>285750</xdr:colOff>
      <xdr:row>0</xdr:row>
      <xdr:rowOff>0</xdr:rowOff>
    </xdr:to>
    <xdr:sp macro="" textlink="">
      <xdr:nvSpPr>
        <xdr:cNvPr id="23553" name="Line 1"/>
        <xdr:cNvSpPr>
          <a:spLocks noChangeShapeType="1"/>
        </xdr:cNvSpPr>
      </xdr:nvSpPr>
      <xdr:spPr bwMode="auto">
        <a:xfrm>
          <a:off x="33204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285750</xdr:colOff>
      <xdr:row>0</xdr:row>
      <xdr:rowOff>0</xdr:rowOff>
    </xdr:to>
    <xdr:sp macro="" textlink="">
      <xdr:nvSpPr>
        <xdr:cNvPr id="23554" name="Line 2"/>
        <xdr:cNvSpPr>
          <a:spLocks noChangeShapeType="1"/>
        </xdr:cNvSpPr>
      </xdr:nvSpPr>
      <xdr:spPr bwMode="auto">
        <a:xfrm flipH="1">
          <a:off x="32918400" y="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9525</xdr:colOff>
      <xdr:row>0</xdr:row>
      <xdr:rowOff>0</xdr:rowOff>
    </xdr:from>
    <xdr:to>
      <xdr:col>49</xdr:col>
      <xdr:colOff>285750</xdr:colOff>
      <xdr:row>0</xdr:row>
      <xdr:rowOff>0</xdr:rowOff>
    </xdr:to>
    <xdr:sp macro="" textlink="">
      <xdr:nvSpPr>
        <xdr:cNvPr id="23555" name="Line 3"/>
        <xdr:cNvSpPr>
          <a:spLocks noChangeShapeType="1"/>
        </xdr:cNvSpPr>
      </xdr:nvSpPr>
      <xdr:spPr bwMode="auto">
        <a:xfrm flipH="1">
          <a:off x="32927925" y="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276225</xdr:colOff>
      <xdr:row>0</xdr:row>
      <xdr:rowOff>0</xdr:rowOff>
    </xdr:from>
    <xdr:to>
      <xdr:col>43</xdr:col>
      <xdr:colOff>276225</xdr:colOff>
      <xdr:row>0</xdr:row>
      <xdr:rowOff>0</xdr:rowOff>
    </xdr:to>
    <xdr:sp macro="" textlink="">
      <xdr:nvSpPr>
        <xdr:cNvPr id="23556" name="Line 4"/>
        <xdr:cNvSpPr>
          <a:spLocks noChangeShapeType="1"/>
        </xdr:cNvSpPr>
      </xdr:nvSpPr>
      <xdr:spPr bwMode="auto">
        <a:xfrm>
          <a:off x="29537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276225</xdr:colOff>
      <xdr:row>0</xdr:row>
      <xdr:rowOff>0</xdr:rowOff>
    </xdr:to>
    <xdr:sp macro="" textlink="">
      <xdr:nvSpPr>
        <xdr:cNvPr id="23557" name="Line 5"/>
        <xdr:cNvSpPr>
          <a:spLocks noChangeShapeType="1"/>
        </xdr:cNvSpPr>
      </xdr:nvSpPr>
      <xdr:spPr bwMode="auto">
        <a:xfrm flipH="1">
          <a:off x="29260800" y="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0</xdr:row>
      <xdr:rowOff>0</xdr:rowOff>
    </xdr:from>
    <xdr:to>
      <xdr:col>43</xdr:col>
      <xdr:colOff>276225</xdr:colOff>
      <xdr:row>0</xdr:row>
      <xdr:rowOff>0</xdr:rowOff>
    </xdr:to>
    <xdr:sp macro="" textlink="">
      <xdr:nvSpPr>
        <xdr:cNvPr id="23558" name="Line 6"/>
        <xdr:cNvSpPr>
          <a:spLocks noChangeShapeType="1"/>
        </xdr:cNvSpPr>
      </xdr:nvSpPr>
      <xdr:spPr bwMode="auto">
        <a:xfrm flipH="1">
          <a:off x="29270325" y="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247650</xdr:colOff>
      <xdr:row>0</xdr:row>
      <xdr:rowOff>0</xdr:rowOff>
    </xdr:from>
    <xdr:to>
      <xdr:col>37</xdr:col>
      <xdr:colOff>428625</xdr:colOff>
      <xdr:row>0</xdr:row>
      <xdr:rowOff>0</xdr:rowOff>
    </xdr:to>
    <xdr:sp macro="" textlink="">
      <xdr:nvSpPr>
        <xdr:cNvPr id="23559" name="Line 7"/>
        <xdr:cNvSpPr>
          <a:spLocks noChangeShapeType="1"/>
        </xdr:cNvSpPr>
      </xdr:nvSpPr>
      <xdr:spPr bwMode="auto">
        <a:xfrm flipH="1">
          <a:off x="25850850" y="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247650</xdr:colOff>
      <xdr:row>0</xdr:row>
      <xdr:rowOff>0</xdr:rowOff>
    </xdr:from>
    <xdr:to>
      <xdr:col>37</xdr:col>
      <xdr:colOff>247650</xdr:colOff>
      <xdr:row>0</xdr:row>
      <xdr:rowOff>0</xdr:rowOff>
    </xdr:to>
    <xdr:sp macro="" textlink="">
      <xdr:nvSpPr>
        <xdr:cNvPr id="23560" name="Line 8"/>
        <xdr:cNvSpPr>
          <a:spLocks noChangeShapeType="1"/>
        </xdr:cNvSpPr>
      </xdr:nvSpPr>
      <xdr:spPr bwMode="auto">
        <a:xfrm>
          <a:off x="258508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257175</xdr:colOff>
      <xdr:row>0</xdr:row>
      <xdr:rowOff>0</xdr:rowOff>
    </xdr:to>
    <xdr:sp macro="" textlink="">
      <xdr:nvSpPr>
        <xdr:cNvPr id="23561" name="Line 9"/>
        <xdr:cNvSpPr>
          <a:spLocks noChangeShapeType="1"/>
        </xdr:cNvSpPr>
      </xdr:nvSpPr>
      <xdr:spPr bwMode="auto">
        <a:xfrm flipH="1">
          <a:off x="25603200" y="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247650</xdr:colOff>
      <xdr:row>0</xdr:row>
      <xdr:rowOff>0</xdr:rowOff>
    </xdr:to>
    <xdr:sp macro="" textlink="">
      <xdr:nvSpPr>
        <xdr:cNvPr id="23562" name="Line 10"/>
        <xdr:cNvSpPr>
          <a:spLocks noChangeShapeType="1"/>
        </xdr:cNvSpPr>
      </xdr:nvSpPr>
      <xdr:spPr bwMode="auto">
        <a:xfrm flipH="1">
          <a:off x="25603200" y="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238125</xdr:colOff>
      <xdr:row>0</xdr:row>
      <xdr:rowOff>0</xdr:rowOff>
    </xdr:from>
    <xdr:to>
      <xdr:col>37</xdr:col>
      <xdr:colOff>238125</xdr:colOff>
      <xdr:row>0</xdr:row>
      <xdr:rowOff>0</xdr:rowOff>
    </xdr:to>
    <xdr:sp macro="" textlink="">
      <xdr:nvSpPr>
        <xdr:cNvPr id="23563" name="Line 11"/>
        <xdr:cNvSpPr>
          <a:spLocks noChangeShapeType="1"/>
        </xdr:cNvSpPr>
      </xdr:nvSpPr>
      <xdr:spPr bwMode="auto">
        <a:xfrm>
          <a:off x="2584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238125</xdr:colOff>
      <xdr:row>0</xdr:row>
      <xdr:rowOff>0</xdr:rowOff>
    </xdr:to>
    <xdr:sp macro="" textlink="">
      <xdr:nvSpPr>
        <xdr:cNvPr id="23564" name="Line 12"/>
        <xdr:cNvSpPr>
          <a:spLocks noChangeShapeType="1"/>
        </xdr:cNvSpPr>
      </xdr:nvSpPr>
      <xdr:spPr bwMode="auto">
        <a:xfrm>
          <a:off x="25603200" y="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238125</xdr:colOff>
      <xdr:row>0</xdr:row>
      <xdr:rowOff>0</xdr:rowOff>
    </xdr:to>
    <xdr:sp macro="" textlink="">
      <xdr:nvSpPr>
        <xdr:cNvPr id="23565" name="Line 13"/>
        <xdr:cNvSpPr>
          <a:spLocks noChangeShapeType="1"/>
        </xdr:cNvSpPr>
      </xdr:nvSpPr>
      <xdr:spPr bwMode="auto">
        <a:xfrm>
          <a:off x="25603200" y="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238125</xdr:colOff>
      <xdr:row>0</xdr:row>
      <xdr:rowOff>0</xdr:rowOff>
    </xdr:from>
    <xdr:to>
      <xdr:col>38</xdr:col>
      <xdr:colOff>0</xdr:colOff>
      <xdr:row>0</xdr:row>
      <xdr:rowOff>0</xdr:rowOff>
    </xdr:to>
    <xdr:sp macro="" textlink="">
      <xdr:nvSpPr>
        <xdr:cNvPr id="23566" name="Line 14"/>
        <xdr:cNvSpPr>
          <a:spLocks noChangeShapeType="1"/>
        </xdr:cNvSpPr>
      </xdr:nvSpPr>
      <xdr:spPr bwMode="auto">
        <a:xfrm flipH="1">
          <a:off x="25841325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238125</xdr:colOff>
      <xdr:row>0</xdr:row>
      <xdr:rowOff>0</xdr:rowOff>
    </xdr:from>
    <xdr:to>
      <xdr:col>37</xdr:col>
      <xdr:colOff>238125</xdr:colOff>
      <xdr:row>0</xdr:row>
      <xdr:rowOff>0</xdr:rowOff>
    </xdr:to>
    <xdr:sp macro="" textlink="">
      <xdr:nvSpPr>
        <xdr:cNvPr id="23567" name="Line 15"/>
        <xdr:cNvSpPr>
          <a:spLocks noChangeShapeType="1"/>
        </xdr:cNvSpPr>
      </xdr:nvSpPr>
      <xdr:spPr bwMode="auto">
        <a:xfrm>
          <a:off x="2584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238125</xdr:colOff>
      <xdr:row>0</xdr:row>
      <xdr:rowOff>0</xdr:rowOff>
    </xdr:to>
    <xdr:sp macro="" textlink="">
      <xdr:nvSpPr>
        <xdr:cNvPr id="23568" name="Line 16"/>
        <xdr:cNvSpPr>
          <a:spLocks noChangeShapeType="1"/>
        </xdr:cNvSpPr>
      </xdr:nvSpPr>
      <xdr:spPr bwMode="auto">
        <a:xfrm flipH="1">
          <a:off x="25603200" y="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9525</xdr:colOff>
      <xdr:row>0</xdr:row>
      <xdr:rowOff>0</xdr:rowOff>
    </xdr:from>
    <xdr:to>
      <xdr:col>37</xdr:col>
      <xdr:colOff>238125</xdr:colOff>
      <xdr:row>0</xdr:row>
      <xdr:rowOff>0</xdr:rowOff>
    </xdr:to>
    <xdr:sp macro="" textlink="">
      <xdr:nvSpPr>
        <xdr:cNvPr id="23569" name="Line 17"/>
        <xdr:cNvSpPr>
          <a:spLocks noChangeShapeType="1"/>
        </xdr:cNvSpPr>
      </xdr:nvSpPr>
      <xdr:spPr bwMode="auto">
        <a:xfrm>
          <a:off x="25612725" y="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238125</xdr:colOff>
      <xdr:row>0</xdr:row>
      <xdr:rowOff>0</xdr:rowOff>
    </xdr:from>
    <xdr:to>
      <xdr:col>38</xdr:col>
      <xdr:colOff>0</xdr:colOff>
      <xdr:row>0</xdr:row>
      <xdr:rowOff>0</xdr:rowOff>
    </xdr:to>
    <xdr:sp macro="" textlink="">
      <xdr:nvSpPr>
        <xdr:cNvPr id="23570" name="Line 18"/>
        <xdr:cNvSpPr>
          <a:spLocks noChangeShapeType="1"/>
        </xdr:cNvSpPr>
      </xdr:nvSpPr>
      <xdr:spPr bwMode="auto">
        <a:xfrm flipH="1">
          <a:off x="25841325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238125</xdr:colOff>
      <xdr:row>0</xdr:row>
      <xdr:rowOff>0</xdr:rowOff>
    </xdr:from>
    <xdr:to>
      <xdr:col>37</xdr:col>
      <xdr:colOff>238125</xdr:colOff>
      <xdr:row>0</xdr:row>
      <xdr:rowOff>0</xdr:rowOff>
    </xdr:to>
    <xdr:sp macro="" textlink="">
      <xdr:nvSpPr>
        <xdr:cNvPr id="23571" name="Line 19"/>
        <xdr:cNvSpPr>
          <a:spLocks noChangeShapeType="1"/>
        </xdr:cNvSpPr>
      </xdr:nvSpPr>
      <xdr:spPr bwMode="auto">
        <a:xfrm>
          <a:off x="2584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9525</xdr:colOff>
      <xdr:row>0</xdr:row>
      <xdr:rowOff>0</xdr:rowOff>
    </xdr:from>
    <xdr:to>
      <xdr:col>37</xdr:col>
      <xdr:colOff>238125</xdr:colOff>
      <xdr:row>0</xdr:row>
      <xdr:rowOff>0</xdr:rowOff>
    </xdr:to>
    <xdr:sp macro="" textlink="">
      <xdr:nvSpPr>
        <xdr:cNvPr id="23572" name="Line 20"/>
        <xdr:cNvSpPr>
          <a:spLocks noChangeShapeType="1"/>
        </xdr:cNvSpPr>
      </xdr:nvSpPr>
      <xdr:spPr bwMode="auto">
        <a:xfrm flipH="1">
          <a:off x="25612725" y="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9525</xdr:colOff>
      <xdr:row>0</xdr:row>
      <xdr:rowOff>0</xdr:rowOff>
    </xdr:from>
    <xdr:to>
      <xdr:col>37</xdr:col>
      <xdr:colOff>238125</xdr:colOff>
      <xdr:row>0</xdr:row>
      <xdr:rowOff>0</xdr:rowOff>
    </xdr:to>
    <xdr:sp macro="" textlink="">
      <xdr:nvSpPr>
        <xdr:cNvPr id="23573" name="Line 21"/>
        <xdr:cNvSpPr>
          <a:spLocks noChangeShapeType="1"/>
        </xdr:cNvSpPr>
      </xdr:nvSpPr>
      <xdr:spPr bwMode="auto">
        <a:xfrm flipH="1">
          <a:off x="25612725" y="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238125</xdr:colOff>
      <xdr:row>0</xdr:row>
      <xdr:rowOff>0</xdr:rowOff>
    </xdr:from>
    <xdr:to>
      <xdr:col>38</xdr:col>
      <xdr:colOff>0</xdr:colOff>
      <xdr:row>0</xdr:row>
      <xdr:rowOff>0</xdr:rowOff>
    </xdr:to>
    <xdr:sp macro="" textlink="">
      <xdr:nvSpPr>
        <xdr:cNvPr id="23574" name="Line 22"/>
        <xdr:cNvSpPr>
          <a:spLocks noChangeShapeType="1"/>
        </xdr:cNvSpPr>
      </xdr:nvSpPr>
      <xdr:spPr bwMode="auto">
        <a:xfrm>
          <a:off x="25841325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152400</xdr:colOff>
      <xdr:row>0</xdr:row>
      <xdr:rowOff>0</xdr:rowOff>
    </xdr:from>
    <xdr:to>
      <xdr:col>43</xdr:col>
      <xdr:colOff>152400</xdr:colOff>
      <xdr:row>0</xdr:row>
      <xdr:rowOff>0</xdr:rowOff>
    </xdr:to>
    <xdr:sp macro="" textlink="">
      <xdr:nvSpPr>
        <xdr:cNvPr id="23575" name="Line 23"/>
        <xdr:cNvSpPr>
          <a:spLocks noChangeShapeType="1"/>
        </xdr:cNvSpPr>
      </xdr:nvSpPr>
      <xdr:spPr bwMode="auto">
        <a:xfrm>
          <a:off x="29413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161925</xdr:colOff>
      <xdr:row>0</xdr:row>
      <xdr:rowOff>0</xdr:rowOff>
    </xdr:to>
    <xdr:sp macro="" textlink="">
      <xdr:nvSpPr>
        <xdr:cNvPr id="23576" name="Line 24"/>
        <xdr:cNvSpPr>
          <a:spLocks noChangeShapeType="1"/>
        </xdr:cNvSpPr>
      </xdr:nvSpPr>
      <xdr:spPr bwMode="auto">
        <a:xfrm flipH="1">
          <a:off x="29260800" y="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152400</xdr:colOff>
      <xdr:row>0</xdr:row>
      <xdr:rowOff>0</xdr:rowOff>
    </xdr:to>
    <xdr:sp macro="" textlink="">
      <xdr:nvSpPr>
        <xdr:cNvPr id="23577" name="Line 25"/>
        <xdr:cNvSpPr>
          <a:spLocks noChangeShapeType="1"/>
        </xdr:cNvSpPr>
      </xdr:nvSpPr>
      <xdr:spPr bwMode="auto">
        <a:xfrm flipH="1">
          <a:off x="29260800" y="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23578" name="Line 26"/>
        <xdr:cNvSpPr>
          <a:spLocks noChangeShapeType="1"/>
        </xdr:cNvSpPr>
      </xdr:nvSpPr>
      <xdr:spPr bwMode="auto">
        <a:xfrm flipH="1">
          <a:off x="29422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152400</xdr:colOff>
      <xdr:row>0</xdr:row>
      <xdr:rowOff>0</xdr:rowOff>
    </xdr:from>
    <xdr:to>
      <xdr:col>43</xdr:col>
      <xdr:colOff>152400</xdr:colOff>
      <xdr:row>0</xdr:row>
      <xdr:rowOff>0</xdr:rowOff>
    </xdr:to>
    <xdr:sp macro="" textlink="">
      <xdr:nvSpPr>
        <xdr:cNvPr id="23579" name="Line 27"/>
        <xdr:cNvSpPr>
          <a:spLocks noChangeShapeType="1"/>
        </xdr:cNvSpPr>
      </xdr:nvSpPr>
      <xdr:spPr bwMode="auto">
        <a:xfrm>
          <a:off x="29413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781050</xdr:colOff>
      <xdr:row>0</xdr:row>
      <xdr:rowOff>0</xdr:rowOff>
    </xdr:from>
    <xdr:to>
      <xdr:col>43</xdr:col>
      <xdr:colOff>152400</xdr:colOff>
      <xdr:row>0</xdr:row>
      <xdr:rowOff>0</xdr:rowOff>
    </xdr:to>
    <xdr:sp macro="" textlink="">
      <xdr:nvSpPr>
        <xdr:cNvPr id="23580" name="Line 28"/>
        <xdr:cNvSpPr>
          <a:spLocks noChangeShapeType="1"/>
        </xdr:cNvSpPr>
      </xdr:nvSpPr>
      <xdr:spPr bwMode="auto">
        <a:xfrm flipH="1">
          <a:off x="29260800" y="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161925</xdr:colOff>
      <xdr:row>0</xdr:row>
      <xdr:rowOff>0</xdr:rowOff>
    </xdr:to>
    <xdr:sp macro="" textlink="">
      <xdr:nvSpPr>
        <xdr:cNvPr id="23581" name="Line 29"/>
        <xdr:cNvSpPr>
          <a:spLocks noChangeShapeType="1"/>
        </xdr:cNvSpPr>
      </xdr:nvSpPr>
      <xdr:spPr bwMode="auto">
        <a:xfrm flipH="1">
          <a:off x="29260800" y="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152400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23582" name="Line 30"/>
        <xdr:cNvSpPr>
          <a:spLocks noChangeShapeType="1"/>
        </xdr:cNvSpPr>
      </xdr:nvSpPr>
      <xdr:spPr bwMode="auto">
        <a:xfrm flipH="1">
          <a:off x="29413200" y="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266700</xdr:colOff>
      <xdr:row>0</xdr:row>
      <xdr:rowOff>0</xdr:rowOff>
    </xdr:from>
    <xdr:to>
      <xdr:col>49</xdr:col>
      <xdr:colOff>266700</xdr:colOff>
      <xdr:row>0</xdr:row>
      <xdr:rowOff>0</xdr:rowOff>
    </xdr:to>
    <xdr:sp macro="" textlink="">
      <xdr:nvSpPr>
        <xdr:cNvPr id="23583" name="Line 31"/>
        <xdr:cNvSpPr>
          <a:spLocks noChangeShapeType="1"/>
        </xdr:cNvSpPr>
      </xdr:nvSpPr>
      <xdr:spPr bwMode="auto">
        <a:xfrm>
          <a:off x="33185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276225</xdr:colOff>
      <xdr:row>0</xdr:row>
      <xdr:rowOff>0</xdr:rowOff>
    </xdr:to>
    <xdr:sp macro="" textlink="">
      <xdr:nvSpPr>
        <xdr:cNvPr id="23584" name="Line 32"/>
        <xdr:cNvSpPr>
          <a:spLocks noChangeShapeType="1"/>
        </xdr:cNvSpPr>
      </xdr:nvSpPr>
      <xdr:spPr bwMode="auto">
        <a:xfrm flipH="1">
          <a:off x="32918400" y="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771525</xdr:colOff>
      <xdr:row>0</xdr:row>
      <xdr:rowOff>0</xdr:rowOff>
    </xdr:from>
    <xdr:to>
      <xdr:col>49</xdr:col>
      <xdr:colOff>266700</xdr:colOff>
      <xdr:row>0</xdr:row>
      <xdr:rowOff>0</xdr:rowOff>
    </xdr:to>
    <xdr:sp macro="" textlink="">
      <xdr:nvSpPr>
        <xdr:cNvPr id="23585" name="Line 33"/>
        <xdr:cNvSpPr>
          <a:spLocks noChangeShapeType="1"/>
        </xdr:cNvSpPr>
      </xdr:nvSpPr>
      <xdr:spPr bwMode="auto">
        <a:xfrm flipH="1">
          <a:off x="32918400" y="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workbookViewId="0">
      <selection activeCell="B11" sqref="B11:R16"/>
    </sheetView>
  </sheetViews>
  <sheetFormatPr defaultRowHeight="14.25"/>
  <cols>
    <col min="1" max="1" width="3.7109375" customWidth="1"/>
    <col min="2" max="2" width="21.5703125" customWidth="1"/>
    <col min="3" max="3" width="3.5703125" customWidth="1"/>
    <col min="4" max="4" width="9.140625" style="4"/>
    <col min="5" max="5" width="3.42578125" style="3" customWidth="1"/>
    <col min="6" max="6" width="4.42578125" style="2" customWidth="1"/>
    <col min="7" max="7" width="3.42578125" style="3" customWidth="1"/>
    <col min="8" max="8" width="3.42578125" style="2" customWidth="1"/>
    <col min="9" max="9" width="4.28515625" style="3" customWidth="1"/>
    <col min="10" max="10" width="4.140625" style="2" customWidth="1"/>
    <col min="11" max="11" width="3.42578125" style="3" customWidth="1"/>
    <col min="12" max="12" width="3.42578125" style="2" customWidth="1"/>
    <col min="13" max="13" width="3.42578125" style="3" customWidth="1"/>
    <col min="14" max="14" width="4.42578125" style="2" customWidth="1"/>
    <col min="15" max="15" width="3.42578125" style="3" customWidth="1"/>
    <col min="16" max="16" width="3.42578125" style="2" customWidth="1"/>
    <col min="17" max="17" width="5.7109375" customWidth="1"/>
    <col min="18" max="18" width="6.85546875" customWidth="1"/>
  </cols>
  <sheetData>
    <row r="1" spans="1:18" ht="12.75">
      <c r="A1" s="135" t="str">
        <f>Arvud!A2</f>
        <v>Eesti Meistrivõistlused Rannamaadluses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8" ht="12.75">
      <c r="A2" s="135" t="str">
        <f>Arvud!A5</f>
        <v>30 Juuli 2016.a.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spans="1:18" s="1" customFormat="1" ht="15" customHeight="1">
      <c r="A3" s="135" t="str">
        <f>Arvud!A8</f>
        <v>Lääne - Virumaa , Jäneda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</row>
    <row r="4" spans="1:18" s="1" customFormat="1" ht="2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s="1" customFormat="1" ht="15" customHeight="1">
      <c r="A5" s="36"/>
      <c r="B5" s="37" t="s">
        <v>32</v>
      </c>
      <c r="C5" s="39">
        <v>50</v>
      </c>
      <c r="D5" s="38" t="s">
        <v>5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ht="3.75" customHeight="1" thickBot="1"/>
    <row r="7" spans="1:18" ht="14.25" customHeight="1">
      <c r="A7" s="192" t="s">
        <v>1</v>
      </c>
      <c r="B7" s="195" t="s">
        <v>28</v>
      </c>
      <c r="C7" s="198" t="s">
        <v>30</v>
      </c>
      <c r="D7" s="201" t="s">
        <v>29</v>
      </c>
      <c r="E7" s="184" t="s">
        <v>7</v>
      </c>
      <c r="F7" s="184"/>
      <c r="G7" s="184"/>
      <c r="H7" s="184"/>
      <c r="I7" s="208" t="s">
        <v>8</v>
      </c>
      <c r="J7" s="184"/>
      <c r="K7" s="184"/>
      <c r="L7" s="185"/>
      <c r="M7" s="184" t="s">
        <v>9</v>
      </c>
      <c r="N7" s="184"/>
      <c r="O7" s="184"/>
      <c r="P7" s="184"/>
      <c r="Q7" s="110" t="s">
        <v>33</v>
      </c>
      <c r="R7" s="204" t="s">
        <v>34</v>
      </c>
    </row>
    <row r="8" spans="1:18">
      <c r="A8" s="193"/>
      <c r="B8" s="196"/>
      <c r="C8" s="199"/>
      <c r="D8" s="202"/>
      <c r="E8" s="102"/>
      <c r="F8" s="14" t="s">
        <v>0</v>
      </c>
      <c r="G8" s="92" t="s">
        <v>36</v>
      </c>
      <c r="H8" s="104"/>
      <c r="I8" s="106"/>
      <c r="J8" s="14" t="s">
        <v>0</v>
      </c>
      <c r="K8" s="92" t="s">
        <v>36</v>
      </c>
      <c r="L8" s="107"/>
      <c r="M8" s="102"/>
      <c r="N8" s="14" t="s">
        <v>0</v>
      </c>
      <c r="O8" s="92" t="s">
        <v>36</v>
      </c>
      <c r="P8" s="104"/>
      <c r="Q8" s="111" t="s">
        <v>0</v>
      </c>
      <c r="R8" s="205"/>
    </row>
    <row r="9" spans="1:18" ht="37.5" thickBot="1">
      <c r="A9" s="194"/>
      <c r="B9" s="197"/>
      <c r="C9" s="200"/>
      <c r="D9" s="203"/>
      <c r="E9" s="102"/>
      <c r="F9" s="14" t="s">
        <v>3</v>
      </c>
      <c r="G9" s="94" t="s">
        <v>40</v>
      </c>
      <c r="H9" s="105" t="s">
        <v>39</v>
      </c>
      <c r="I9" s="106"/>
      <c r="J9" s="14" t="s">
        <v>3</v>
      </c>
      <c r="K9" s="94" t="s">
        <v>40</v>
      </c>
      <c r="L9" s="108" t="s">
        <v>39</v>
      </c>
      <c r="M9" s="102"/>
      <c r="N9" s="14" t="s">
        <v>3</v>
      </c>
      <c r="O9" s="94" t="s">
        <v>40</v>
      </c>
      <c r="P9" s="105" t="s">
        <v>39</v>
      </c>
      <c r="Q9" s="112" t="s">
        <v>3</v>
      </c>
      <c r="R9" s="206"/>
    </row>
    <row r="10" spans="1:18" ht="9.75" hidden="1" customHeight="1">
      <c r="A10" s="99"/>
      <c r="B10" s="101" t="s">
        <v>4</v>
      </c>
      <c r="C10" s="100"/>
      <c r="D10" s="103"/>
      <c r="E10" s="58"/>
      <c r="F10" s="59"/>
      <c r="G10" s="60"/>
      <c r="H10" s="60"/>
      <c r="I10" s="87"/>
      <c r="J10" s="59"/>
      <c r="K10" s="60"/>
      <c r="L10" s="109"/>
      <c r="M10" s="58"/>
      <c r="N10" s="59"/>
      <c r="O10" s="60"/>
      <c r="P10" s="60"/>
      <c r="Q10" s="113"/>
      <c r="R10" s="61"/>
    </row>
    <row r="11" spans="1:18" s="16" customFormat="1" ht="11.25" customHeight="1">
      <c r="A11" s="209">
        <v>1</v>
      </c>
      <c r="B11" s="211" t="s">
        <v>55</v>
      </c>
      <c r="C11" s="213">
        <v>49.8</v>
      </c>
      <c r="D11" s="211" t="s">
        <v>56</v>
      </c>
      <c r="E11" s="215">
        <v>2</v>
      </c>
      <c r="F11" s="75">
        <v>0</v>
      </c>
      <c r="G11" s="75"/>
      <c r="H11" s="217"/>
      <c r="I11" s="219">
        <v>3</v>
      </c>
      <c r="J11" s="75">
        <v>0</v>
      </c>
      <c r="K11" s="75"/>
      <c r="L11" s="221"/>
      <c r="M11" s="223" t="s">
        <v>6</v>
      </c>
      <c r="N11" s="224"/>
      <c r="O11" s="224"/>
      <c r="P11" s="225"/>
      <c r="Q11" s="70">
        <f>F11+J11</f>
        <v>0</v>
      </c>
      <c r="R11" s="229">
        <v>3</v>
      </c>
    </row>
    <row r="12" spans="1:18" s="16" customFormat="1" ht="11.25" customHeight="1">
      <c r="A12" s="210"/>
      <c r="B12" s="212"/>
      <c r="C12" s="214"/>
      <c r="D12" s="212"/>
      <c r="E12" s="216"/>
      <c r="F12" s="83">
        <v>0</v>
      </c>
      <c r="G12" s="83"/>
      <c r="H12" s="218"/>
      <c r="I12" s="220"/>
      <c r="J12" s="83">
        <v>0</v>
      </c>
      <c r="K12" s="83"/>
      <c r="L12" s="222"/>
      <c r="M12" s="226"/>
      <c r="N12" s="227"/>
      <c r="O12" s="227"/>
      <c r="P12" s="228"/>
      <c r="Q12" s="114">
        <f>F12+J12</f>
        <v>0</v>
      </c>
      <c r="R12" s="230"/>
    </row>
    <row r="13" spans="1:18" s="16" customFormat="1" ht="11.25" customHeight="1">
      <c r="A13" s="210">
        <v>2</v>
      </c>
      <c r="B13" s="212" t="s">
        <v>57</v>
      </c>
      <c r="C13" s="214">
        <v>49.7</v>
      </c>
      <c r="D13" s="212" t="s">
        <v>58</v>
      </c>
      <c r="E13" s="216">
        <v>1</v>
      </c>
      <c r="F13" s="83">
        <v>1</v>
      </c>
      <c r="G13" s="83"/>
      <c r="H13" s="218"/>
      <c r="I13" s="234" t="s">
        <v>6</v>
      </c>
      <c r="J13" s="227"/>
      <c r="K13" s="227"/>
      <c r="L13" s="235"/>
      <c r="M13" s="216">
        <v>3</v>
      </c>
      <c r="N13" s="83">
        <v>1</v>
      </c>
      <c r="O13" s="83"/>
      <c r="P13" s="218"/>
      <c r="Q13" s="114">
        <f>F13+N13</f>
        <v>2</v>
      </c>
      <c r="R13" s="230">
        <v>1</v>
      </c>
    </row>
    <row r="14" spans="1:18" s="16" customFormat="1" ht="11.25" customHeight="1">
      <c r="A14" s="210"/>
      <c r="B14" s="212"/>
      <c r="C14" s="214"/>
      <c r="D14" s="212"/>
      <c r="E14" s="216"/>
      <c r="F14" s="83">
        <v>3</v>
      </c>
      <c r="G14" s="83"/>
      <c r="H14" s="218"/>
      <c r="I14" s="234"/>
      <c r="J14" s="227"/>
      <c r="K14" s="227"/>
      <c r="L14" s="235"/>
      <c r="M14" s="216"/>
      <c r="N14" s="83">
        <v>3</v>
      </c>
      <c r="O14" s="83"/>
      <c r="P14" s="218"/>
      <c r="Q14" s="114">
        <f>F14+N14</f>
        <v>6</v>
      </c>
      <c r="R14" s="230"/>
    </row>
    <row r="15" spans="1:18" s="16" customFormat="1" ht="11.25" customHeight="1">
      <c r="A15" s="210">
        <v>3</v>
      </c>
      <c r="B15" s="212" t="s">
        <v>59</v>
      </c>
      <c r="C15" s="214">
        <v>42.3</v>
      </c>
      <c r="D15" s="212" t="s">
        <v>58</v>
      </c>
      <c r="E15" s="226" t="s">
        <v>6</v>
      </c>
      <c r="F15" s="227"/>
      <c r="G15" s="227"/>
      <c r="H15" s="228"/>
      <c r="I15" s="220">
        <v>1</v>
      </c>
      <c r="J15" s="83">
        <v>1</v>
      </c>
      <c r="K15" s="83"/>
      <c r="L15" s="222"/>
      <c r="M15" s="216">
        <v>2</v>
      </c>
      <c r="N15" s="83">
        <v>0</v>
      </c>
      <c r="O15" s="83"/>
      <c r="P15" s="218"/>
      <c r="Q15" s="114">
        <f>J15+N15</f>
        <v>1</v>
      </c>
      <c r="R15" s="230">
        <v>2</v>
      </c>
    </row>
    <row r="16" spans="1:18" s="16" customFormat="1" ht="11.25" customHeight="1" thickBot="1">
      <c r="A16" s="237"/>
      <c r="B16" s="238"/>
      <c r="C16" s="239"/>
      <c r="D16" s="238"/>
      <c r="E16" s="240"/>
      <c r="F16" s="241"/>
      <c r="G16" s="241"/>
      <c r="H16" s="242"/>
      <c r="I16" s="243"/>
      <c r="J16" s="72">
        <v>3</v>
      </c>
      <c r="K16" s="72"/>
      <c r="L16" s="244"/>
      <c r="M16" s="245"/>
      <c r="N16" s="72">
        <v>0</v>
      </c>
      <c r="O16" s="72"/>
      <c r="P16" s="246"/>
      <c r="Q16" s="79">
        <f>J16+N16</f>
        <v>3</v>
      </c>
      <c r="R16" s="247"/>
    </row>
    <row r="17" spans="2:18" ht="7.15" customHeight="1">
      <c r="E17" s="76"/>
      <c r="F17" s="77"/>
      <c r="G17" s="76"/>
      <c r="H17" s="77"/>
      <c r="I17" s="76"/>
      <c r="J17" s="77"/>
      <c r="K17" s="76"/>
      <c r="L17" s="77"/>
      <c r="M17" s="76"/>
      <c r="N17" s="77"/>
      <c r="O17" s="76"/>
      <c r="P17" s="77"/>
      <c r="Q17" s="78"/>
    </row>
    <row r="18" spans="2:18" ht="14.45" customHeight="1">
      <c r="B18" s="86" t="s">
        <v>37</v>
      </c>
      <c r="C18" s="181" t="str">
        <f>Arvud!A11</f>
        <v>Hergo Andruse</v>
      </c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3"/>
    </row>
    <row r="19" spans="2:18" ht="15.6" customHeight="1">
      <c r="B19" s="86" t="s">
        <v>38</v>
      </c>
      <c r="C19" s="181" t="str">
        <f>Arvud!A14</f>
        <v>Hans Ilves</v>
      </c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3"/>
    </row>
    <row r="20" spans="2:18" ht="11.25" customHeight="1">
      <c r="B20" s="6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2:18" ht="11.25" customHeight="1">
      <c r="B21" s="6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2:18" ht="11.25" customHeight="1">
      <c r="B22" s="6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2:18" ht="11.25" customHeight="1">
      <c r="B23" s="6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2:18" ht="11.25" customHeight="1">
      <c r="B24" s="6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2:18" ht="11.25" customHeight="1">
      <c r="B25" s="6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2:18" ht="11.25" customHeight="1">
      <c r="B26" s="6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2:18" ht="11.25" customHeight="1">
      <c r="B27" s="6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2:18" ht="11.25" customHeight="1">
      <c r="B28" s="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2:18" ht="11.25" customHeight="1">
      <c r="B29" s="6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2:18" ht="11.25" customHeight="1">
      <c r="B30" s="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2:18" ht="11.25" customHeight="1">
      <c r="B31" s="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2:18" ht="11.25" customHeight="1">
      <c r="B32" s="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2:18" ht="11.25" customHeight="1">
      <c r="B33" s="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2:18" ht="11.25" customHeight="1">
      <c r="B34" s="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2:18" ht="11.25" customHeight="1">
      <c r="B35" s="6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2:18" ht="11.25" customHeight="1">
      <c r="B36" s="6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2:18" ht="11.25" customHeight="1">
      <c r="B37" s="6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2:18" ht="11.25" customHeight="1">
      <c r="B38" s="6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2:18" ht="11.25" customHeight="1">
      <c r="B39" s="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2:18" ht="11.25" customHeight="1">
      <c r="B40" s="6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</row>
    <row r="41" spans="2:18" ht="11.25" customHeight="1">
      <c r="B41" s="6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</row>
  </sheetData>
  <mergeCells count="43">
    <mergeCell ref="A1:R1"/>
    <mergeCell ref="A2:R2"/>
    <mergeCell ref="A3:R3"/>
    <mergeCell ref="C19:R19"/>
    <mergeCell ref="C18:R18"/>
    <mergeCell ref="L15:L16"/>
    <mergeCell ref="M15:M16"/>
    <mergeCell ref="P15:P16"/>
    <mergeCell ref="R15:R16"/>
    <mergeCell ref="A15:A16"/>
    <mergeCell ref="B15:B16"/>
    <mergeCell ref="C15:C16"/>
    <mergeCell ref="D15:D16"/>
    <mergeCell ref="E15:H16"/>
    <mergeCell ref="I15:I16"/>
    <mergeCell ref="H13:H14"/>
    <mergeCell ref="I13:L14"/>
    <mergeCell ref="M13:M14"/>
    <mergeCell ref="P13:P14"/>
    <mergeCell ref="R13:R14"/>
    <mergeCell ref="A13:A14"/>
    <mergeCell ref="B13:B14"/>
    <mergeCell ref="C13:C14"/>
    <mergeCell ref="D13:D14"/>
    <mergeCell ref="E13:E14"/>
    <mergeCell ref="I11:I12"/>
    <mergeCell ref="L11:L12"/>
    <mergeCell ref="M11:P12"/>
    <mergeCell ref="R11:R12"/>
    <mergeCell ref="A11:A12"/>
    <mergeCell ref="B11:B12"/>
    <mergeCell ref="C11:C12"/>
    <mergeCell ref="D11:D12"/>
    <mergeCell ref="E11:E12"/>
    <mergeCell ref="H11:H12"/>
    <mergeCell ref="R7:R9"/>
    <mergeCell ref="A7:A9"/>
    <mergeCell ref="B7:B9"/>
    <mergeCell ref="C7:C9"/>
    <mergeCell ref="D7:D9"/>
    <mergeCell ref="E7:H7"/>
    <mergeCell ref="I7:L7"/>
    <mergeCell ref="M7:P7"/>
  </mergeCells>
  <phoneticPr fontId="0" type="noConversion"/>
  <pageMargins left="0.75" right="0.75" top="0.62992125984251968" bottom="0.51181102362204722" header="0.51181102362204722" footer="0.51181102362204722"/>
  <pageSetup paperSize="9" orientation="landscape" horizontalDpi="4294967292" vertic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59"/>
  <sheetViews>
    <sheetView topLeftCell="A4" workbookViewId="0">
      <selection activeCell="B24" sqref="B24:T31"/>
    </sheetView>
  </sheetViews>
  <sheetFormatPr defaultRowHeight="14.25"/>
  <cols>
    <col min="1" max="1" width="3.7109375" customWidth="1"/>
    <col min="2" max="2" width="21.5703125" customWidth="1"/>
    <col min="3" max="3" width="3.5703125" customWidth="1"/>
    <col min="4" max="4" width="9.140625" style="4"/>
    <col min="5" max="5" width="3.42578125" style="3" customWidth="1"/>
    <col min="6" max="6" width="4.42578125" style="2" customWidth="1"/>
    <col min="7" max="7" width="3.42578125" style="3" customWidth="1"/>
    <col min="8" max="8" width="3.42578125" style="2" customWidth="1"/>
    <col min="9" max="9" width="4.28515625" style="3" customWidth="1"/>
    <col min="10" max="10" width="4.140625" style="2" customWidth="1"/>
    <col min="11" max="11" width="3.42578125" style="3" customWidth="1"/>
    <col min="12" max="12" width="3.42578125" style="2" customWidth="1"/>
    <col min="13" max="13" width="3.42578125" style="3" customWidth="1"/>
    <col min="14" max="14" width="4.42578125" style="2" customWidth="1"/>
    <col min="15" max="15" width="3.42578125" style="3" customWidth="1"/>
    <col min="16" max="16" width="3.42578125" style="2" customWidth="1"/>
    <col min="17" max="17" width="5.7109375" customWidth="1"/>
    <col min="18" max="18" width="6.85546875" customWidth="1"/>
    <col min="19" max="19" width="3.28515625" style="3" customWidth="1"/>
    <col min="20" max="20" width="3.42578125" style="2" customWidth="1"/>
    <col min="21" max="21" width="3.42578125" style="3" customWidth="1"/>
    <col min="22" max="22" width="3.42578125" style="2" customWidth="1"/>
    <col min="23" max="23" width="3.42578125" style="3" customWidth="1"/>
    <col min="24" max="24" width="3.42578125" style="2" customWidth="1"/>
    <col min="25" max="25" width="3.42578125" style="3" customWidth="1"/>
    <col min="26" max="26" width="3.42578125" style="2" customWidth="1"/>
    <col min="27" max="27" width="3.42578125" style="3" customWidth="1"/>
    <col min="28" max="28" width="3.42578125" style="2" customWidth="1"/>
    <col min="29" max="29" width="3.42578125" style="3" customWidth="1"/>
  </cols>
  <sheetData>
    <row r="1" spans="1:29" ht="12.75">
      <c r="A1" s="135" t="str">
        <f>Arvud!A2</f>
        <v>Eesti Meistrivõistlused Rannamaadluses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</row>
    <row r="2" spans="1:29" ht="12.75">
      <c r="A2" s="135" t="str">
        <f>Arvud!A5</f>
        <v>30 Juuli 2016.a.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</row>
    <row r="3" spans="1:29" s="1" customFormat="1" ht="15" customHeight="1">
      <c r="A3" s="135" t="str">
        <f>Arvud!A8</f>
        <v>Lääne - Virumaa , Jäneda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</row>
    <row r="4" spans="1:29" s="1" customFormat="1" ht="2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s="1" customFormat="1" ht="15" customHeight="1">
      <c r="A5" s="36"/>
      <c r="B5" s="37" t="s">
        <v>32</v>
      </c>
      <c r="C5" s="39">
        <v>85</v>
      </c>
      <c r="D5" s="38" t="s">
        <v>5</v>
      </c>
      <c r="E5" s="36"/>
      <c r="F5" s="36" t="s">
        <v>70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1:29" ht="3.75" customHeight="1" thickBot="1"/>
    <row r="7" spans="1:29" ht="14.25" customHeight="1">
      <c r="A7" s="192" t="s">
        <v>1</v>
      </c>
      <c r="B7" s="195" t="s">
        <v>28</v>
      </c>
      <c r="C7" s="198" t="s">
        <v>30</v>
      </c>
      <c r="D7" s="201" t="s">
        <v>29</v>
      </c>
      <c r="E7" s="184" t="s">
        <v>7</v>
      </c>
      <c r="F7" s="184"/>
      <c r="G7" s="184"/>
      <c r="H7" s="184"/>
      <c r="I7" s="208" t="s">
        <v>8</v>
      </c>
      <c r="J7" s="184"/>
      <c r="K7" s="184"/>
      <c r="L7" s="185"/>
      <c r="M7" s="184" t="s">
        <v>9</v>
      </c>
      <c r="N7" s="184"/>
      <c r="O7" s="184"/>
      <c r="P7" s="184"/>
      <c r="Q7" s="110" t="s">
        <v>33</v>
      </c>
      <c r="R7" s="204" t="s">
        <v>34</v>
      </c>
      <c r="S7" s="303" t="s">
        <v>34</v>
      </c>
      <c r="T7" s="204"/>
      <c r="U7" s="118"/>
      <c r="V7" s="118"/>
      <c r="W7" s="118"/>
      <c r="X7" s="118"/>
      <c r="Y7" s="118"/>
      <c r="Z7" s="118"/>
      <c r="AA7" s="118"/>
      <c r="AB7" s="118"/>
      <c r="AC7" s="118"/>
    </row>
    <row r="8" spans="1:29">
      <c r="A8" s="193"/>
      <c r="B8" s="196"/>
      <c r="C8" s="199"/>
      <c r="D8" s="202"/>
      <c r="E8" s="102"/>
      <c r="F8" s="14" t="s">
        <v>0</v>
      </c>
      <c r="G8" s="92" t="s">
        <v>36</v>
      </c>
      <c r="H8" s="104"/>
      <c r="I8" s="106"/>
      <c r="J8" s="14" t="s">
        <v>0</v>
      </c>
      <c r="K8" s="92" t="s">
        <v>36</v>
      </c>
      <c r="L8" s="107"/>
      <c r="M8" s="102"/>
      <c r="N8" s="14" t="s">
        <v>0</v>
      </c>
      <c r="O8" s="92" t="s">
        <v>36</v>
      </c>
      <c r="P8" s="104"/>
      <c r="Q8" s="111" t="s">
        <v>0</v>
      </c>
      <c r="R8" s="205"/>
      <c r="S8" s="302"/>
      <c r="T8" s="205"/>
      <c r="U8" s="118"/>
      <c r="V8" s="118"/>
      <c r="W8" s="118"/>
      <c r="X8" s="118"/>
      <c r="Y8" s="118"/>
      <c r="Z8" s="118"/>
      <c r="AA8" s="118"/>
      <c r="AB8" s="118"/>
      <c r="AC8" s="118"/>
    </row>
    <row r="9" spans="1:29" ht="37.5" thickBot="1">
      <c r="A9" s="194"/>
      <c r="B9" s="197"/>
      <c r="C9" s="200"/>
      <c r="D9" s="203"/>
      <c r="E9" s="102"/>
      <c r="F9" s="14" t="s">
        <v>3</v>
      </c>
      <c r="G9" s="94" t="s">
        <v>40</v>
      </c>
      <c r="H9" s="105" t="s">
        <v>39</v>
      </c>
      <c r="I9" s="106"/>
      <c r="J9" s="14" t="s">
        <v>3</v>
      </c>
      <c r="K9" s="94" t="s">
        <v>40</v>
      </c>
      <c r="L9" s="108" t="s">
        <v>39</v>
      </c>
      <c r="M9" s="102"/>
      <c r="N9" s="14" t="s">
        <v>3</v>
      </c>
      <c r="O9" s="94" t="s">
        <v>40</v>
      </c>
      <c r="P9" s="105" t="s">
        <v>39</v>
      </c>
      <c r="Q9" s="112" t="s">
        <v>3</v>
      </c>
      <c r="R9" s="206"/>
      <c r="S9" s="304"/>
      <c r="T9" s="206"/>
      <c r="U9" s="98"/>
      <c r="V9" s="98"/>
      <c r="W9" s="52"/>
      <c r="X9" s="53"/>
      <c r="Y9" s="98"/>
      <c r="Z9" s="98"/>
      <c r="AA9" s="52"/>
      <c r="AB9" s="53"/>
      <c r="AC9" s="98"/>
    </row>
    <row r="10" spans="1:29" ht="9.75" hidden="1" customHeight="1">
      <c r="A10" s="99"/>
      <c r="B10" s="101" t="s">
        <v>4</v>
      </c>
      <c r="C10" s="100"/>
      <c r="D10" s="103"/>
      <c r="E10" s="58"/>
      <c r="F10" s="59"/>
      <c r="G10" s="60"/>
      <c r="H10" s="60"/>
      <c r="I10" s="87"/>
      <c r="J10" s="59"/>
      <c r="K10" s="60"/>
      <c r="L10" s="109"/>
      <c r="M10" s="58"/>
      <c r="N10" s="59"/>
      <c r="O10" s="60"/>
      <c r="P10" s="60"/>
      <c r="Q10" s="113"/>
      <c r="R10" s="61"/>
      <c r="S10" s="52"/>
      <c r="T10" s="307"/>
      <c r="U10" s="98"/>
      <c r="V10" s="98"/>
      <c r="W10" s="52"/>
      <c r="X10" s="53"/>
      <c r="Y10" s="98"/>
      <c r="Z10" s="98"/>
      <c r="AA10" s="52"/>
      <c r="AB10" s="53"/>
      <c r="AC10" s="98"/>
    </row>
    <row r="11" spans="1:29" s="16" customFormat="1" ht="11.25" customHeight="1">
      <c r="A11" s="209">
        <v>1</v>
      </c>
      <c r="B11" s="211" t="s">
        <v>90</v>
      </c>
      <c r="C11" s="213">
        <v>85</v>
      </c>
      <c r="D11" s="211" t="s">
        <v>51</v>
      </c>
      <c r="E11" s="215">
        <v>2</v>
      </c>
      <c r="F11" s="75">
        <v>0</v>
      </c>
      <c r="G11" s="75"/>
      <c r="H11" s="217"/>
      <c r="I11" s="219">
        <v>3</v>
      </c>
      <c r="J11" s="75">
        <v>0</v>
      </c>
      <c r="K11" s="75"/>
      <c r="L11" s="221"/>
      <c r="M11" s="223" t="s">
        <v>6</v>
      </c>
      <c r="N11" s="224"/>
      <c r="O11" s="224"/>
      <c r="P11" s="225"/>
      <c r="Q11" s="70">
        <f>F11+J11</f>
        <v>0</v>
      </c>
      <c r="R11" s="229">
        <v>3</v>
      </c>
      <c r="S11" s="257">
        <v>7</v>
      </c>
      <c r="T11" s="291"/>
      <c r="U11" s="42"/>
      <c r="V11" s="119"/>
      <c r="W11" s="120"/>
      <c r="X11" s="42"/>
      <c r="Y11" s="42"/>
      <c r="Z11" s="119"/>
      <c r="AA11" s="120"/>
      <c r="AB11" s="42"/>
      <c r="AC11" s="42"/>
    </row>
    <row r="12" spans="1:29" s="16" customFormat="1" ht="11.25" customHeight="1" thickBot="1">
      <c r="A12" s="210"/>
      <c r="B12" s="212"/>
      <c r="C12" s="214"/>
      <c r="D12" s="212"/>
      <c r="E12" s="216"/>
      <c r="F12" s="83">
        <v>0</v>
      </c>
      <c r="G12" s="83"/>
      <c r="H12" s="218"/>
      <c r="I12" s="220"/>
      <c r="J12" s="83">
        <v>0</v>
      </c>
      <c r="K12" s="83"/>
      <c r="L12" s="222"/>
      <c r="M12" s="226"/>
      <c r="N12" s="227"/>
      <c r="O12" s="227"/>
      <c r="P12" s="228"/>
      <c r="Q12" s="114">
        <f>F12+J12</f>
        <v>0</v>
      </c>
      <c r="R12" s="230"/>
      <c r="S12" s="258"/>
      <c r="T12" s="290"/>
      <c r="U12" s="42"/>
      <c r="V12" s="119"/>
      <c r="W12" s="120"/>
      <c r="X12" s="42"/>
      <c r="Y12" s="42"/>
      <c r="Z12" s="119"/>
      <c r="AA12" s="120"/>
      <c r="AB12" s="42"/>
      <c r="AC12" s="42"/>
    </row>
    <row r="13" spans="1:29" s="16" customFormat="1" ht="11.25" customHeight="1">
      <c r="A13" s="210">
        <v>2</v>
      </c>
      <c r="B13" s="212" t="s">
        <v>91</v>
      </c>
      <c r="C13" s="214">
        <v>79.8</v>
      </c>
      <c r="D13" s="212" t="s">
        <v>51</v>
      </c>
      <c r="E13" s="216">
        <v>1</v>
      </c>
      <c r="F13" s="83">
        <v>1</v>
      </c>
      <c r="G13" s="83"/>
      <c r="H13" s="218"/>
      <c r="I13" s="234" t="s">
        <v>6</v>
      </c>
      <c r="J13" s="227"/>
      <c r="K13" s="227"/>
      <c r="L13" s="235"/>
      <c r="M13" s="216">
        <v>3</v>
      </c>
      <c r="N13" s="83">
        <v>0</v>
      </c>
      <c r="O13" s="83"/>
      <c r="P13" s="218"/>
      <c r="Q13" s="114">
        <f>F13+N13</f>
        <v>1</v>
      </c>
      <c r="R13" s="230">
        <v>2</v>
      </c>
      <c r="S13" s="257">
        <v>4</v>
      </c>
      <c r="T13" s="291"/>
      <c r="U13" s="42"/>
      <c r="V13" s="121"/>
      <c r="W13" s="120"/>
      <c r="X13" s="42"/>
      <c r="Y13" s="42"/>
      <c r="Z13" s="119"/>
      <c r="AA13" s="120"/>
      <c r="AB13" s="42"/>
      <c r="AC13" s="42"/>
    </row>
    <row r="14" spans="1:29" s="16" customFormat="1" ht="11.25" customHeight="1" thickBot="1">
      <c r="A14" s="210"/>
      <c r="B14" s="212"/>
      <c r="C14" s="214"/>
      <c r="D14" s="212"/>
      <c r="E14" s="216"/>
      <c r="F14" s="83">
        <v>3</v>
      </c>
      <c r="G14" s="83"/>
      <c r="H14" s="218"/>
      <c r="I14" s="234"/>
      <c r="J14" s="227"/>
      <c r="K14" s="227"/>
      <c r="L14" s="235"/>
      <c r="M14" s="216"/>
      <c r="N14" s="83">
        <v>0</v>
      </c>
      <c r="O14" s="83"/>
      <c r="P14" s="218"/>
      <c r="Q14" s="114">
        <f>F14+N14</f>
        <v>3</v>
      </c>
      <c r="R14" s="230"/>
      <c r="S14" s="258"/>
      <c r="T14" s="290"/>
      <c r="U14" s="42"/>
      <c r="V14" s="121"/>
      <c r="W14" s="120"/>
      <c r="X14" s="42"/>
      <c r="Y14" s="42"/>
      <c r="Z14" s="119"/>
      <c r="AA14" s="120"/>
      <c r="AB14" s="42"/>
      <c r="AC14" s="42"/>
    </row>
    <row r="15" spans="1:29" s="16" customFormat="1" ht="11.25" customHeight="1">
      <c r="A15" s="210">
        <v>3</v>
      </c>
      <c r="B15" s="212" t="s">
        <v>92</v>
      </c>
      <c r="C15" s="214">
        <v>83.7</v>
      </c>
      <c r="D15" s="212" t="s">
        <v>93</v>
      </c>
      <c r="E15" s="226" t="s">
        <v>6</v>
      </c>
      <c r="F15" s="227"/>
      <c r="G15" s="227"/>
      <c r="H15" s="228"/>
      <c r="I15" s="220">
        <v>1</v>
      </c>
      <c r="J15" s="83">
        <v>1</v>
      </c>
      <c r="K15" s="83"/>
      <c r="L15" s="222"/>
      <c r="M15" s="216">
        <v>2</v>
      </c>
      <c r="N15" s="83">
        <v>1</v>
      </c>
      <c r="O15" s="83"/>
      <c r="P15" s="218"/>
      <c r="Q15" s="114">
        <f>J15+N15</f>
        <v>2</v>
      </c>
      <c r="R15" s="230">
        <v>1</v>
      </c>
      <c r="S15" s="257">
        <v>1</v>
      </c>
      <c r="T15" s="291"/>
      <c r="U15" s="42"/>
      <c r="V15" s="119"/>
      <c r="W15" s="120"/>
      <c r="X15" s="42"/>
      <c r="Y15" s="42"/>
      <c r="Z15" s="119"/>
      <c r="AA15" s="120"/>
      <c r="AB15" s="42"/>
      <c r="AC15" s="42"/>
    </row>
    <row r="16" spans="1:29" s="16" customFormat="1" ht="11.25" customHeight="1" thickBot="1">
      <c r="A16" s="237"/>
      <c r="B16" s="238"/>
      <c r="C16" s="239"/>
      <c r="D16" s="238"/>
      <c r="E16" s="240"/>
      <c r="F16" s="241"/>
      <c r="G16" s="241"/>
      <c r="H16" s="242"/>
      <c r="I16" s="243"/>
      <c r="J16" s="72">
        <v>3</v>
      </c>
      <c r="K16" s="72"/>
      <c r="L16" s="244"/>
      <c r="M16" s="245"/>
      <c r="N16" s="72">
        <v>4</v>
      </c>
      <c r="O16" s="72"/>
      <c r="P16" s="246"/>
      <c r="Q16" s="79">
        <f>J16+N16</f>
        <v>7</v>
      </c>
      <c r="R16" s="247"/>
      <c r="S16" s="258"/>
      <c r="T16" s="290"/>
      <c r="U16" s="42"/>
      <c r="V16" s="119"/>
      <c r="W16" s="120"/>
      <c r="X16" s="42"/>
      <c r="Y16" s="42"/>
      <c r="Z16" s="119"/>
      <c r="AA16" s="120"/>
      <c r="AB16" s="42"/>
      <c r="AC16" s="42"/>
    </row>
    <row r="17" spans="1:20" ht="7.15" customHeight="1">
      <c r="A17" s="310"/>
      <c r="B17" s="54"/>
      <c r="C17" s="54"/>
      <c r="D17" s="55"/>
      <c r="E17" s="80"/>
      <c r="F17" s="81"/>
      <c r="G17" s="80"/>
      <c r="H17" s="81"/>
      <c r="I17" s="80"/>
      <c r="J17" s="81"/>
      <c r="K17" s="80"/>
      <c r="L17" s="81"/>
      <c r="M17" s="80"/>
      <c r="N17" s="81"/>
      <c r="O17" s="80"/>
      <c r="P17" s="81"/>
      <c r="Q17" s="82"/>
      <c r="R17" s="54"/>
      <c r="S17" s="87"/>
      <c r="T17" s="305"/>
    </row>
    <row r="18" spans="1:20" ht="11.25" customHeight="1">
      <c r="A18" s="310"/>
      <c r="B18" s="6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306"/>
      <c r="T18" s="307"/>
    </row>
    <row r="19" spans="1:20" ht="11.25" customHeight="1">
      <c r="A19" s="311"/>
      <c r="B19" s="37" t="s">
        <v>32</v>
      </c>
      <c r="C19" s="39">
        <v>85</v>
      </c>
      <c r="D19" s="38" t="s">
        <v>5</v>
      </c>
      <c r="E19" s="312"/>
      <c r="F19" s="312" t="s">
        <v>76</v>
      </c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06"/>
      <c r="T19" s="307"/>
    </row>
    <row r="20" spans="1:20" ht="11.25" customHeight="1" thickBot="1">
      <c r="A20" s="310"/>
      <c r="B20" s="54"/>
      <c r="C20" s="54"/>
      <c r="D20" s="55"/>
      <c r="E20" s="52"/>
      <c r="F20" s="53"/>
      <c r="G20" s="52"/>
      <c r="H20" s="53"/>
      <c r="I20" s="52"/>
      <c r="J20" s="53"/>
      <c r="K20" s="52"/>
      <c r="L20" s="53"/>
      <c r="M20" s="52"/>
      <c r="N20" s="53"/>
      <c r="O20" s="52"/>
      <c r="P20" s="53"/>
      <c r="Q20" s="54"/>
      <c r="R20" s="54"/>
      <c r="S20" s="306"/>
      <c r="T20" s="307"/>
    </row>
    <row r="21" spans="1:20" ht="11.25" customHeight="1">
      <c r="A21" s="136" t="s">
        <v>1</v>
      </c>
      <c r="B21" s="139" t="s">
        <v>28</v>
      </c>
      <c r="C21" s="142" t="s">
        <v>30</v>
      </c>
      <c r="D21" s="145" t="s">
        <v>29</v>
      </c>
      <c r="E21" s="184" t="s">
        <v>7</v>
      </c>
      <c r="F21" s="184"/>
      <c r="G21" s="184"/>
      <c r="H21" s="184"/>
      <c r="I21" s="208" t="s">
        <v>8</v>
      </c>
      <c r="J21" s="184"/>
      <c r="K21" s="184"/>
      <c r="L21" s="185"/>
      <c r="M21" s="184" t="s">
        <v>9</v>
      </c>
      <c r="N21" s="184"/>
      <c r="O21" s="184"/>
      <c r="P21" s="184"/>
      <c r="Q21" s="110" t="s">
        <v>33</v>
      </c>
      <c r="R21" s="198" t="s">
        <v>34</v>
      </c>
      <c r="S21" s="306"/>
      <c r="T21" s="307"/>
    </row>
    <row r="22" spans="1:20" ht="11.25" customHeight="1">
      <c r="A22" s="137"/>
      <c r="B22" s="140"/>
      <c r="C22" s="143"/>
      <c r="D22" s="253"/>
      <c r="E22" s="102"/>
      <c r="F22" s="14" t="s">
        <v>0</v>
      </c>
      <c r="G22" s="92" t="s">
        <v>36</v>
      </c>
      <c r="H22" s="104"/>
      <c r="I22" s="106"/>
      <c r="J22" s="14" t="s">
        <v>0</v>
      </c>
      <c r="K22" s="92" t="s">
        <v>36</v>
      </c>
      <c r="L22" s="107"/>
      <c r="M22" s="102"/>
      <c r="N22" s="14" t="s">
        <v>0</v>
      </c>
      <c r="O22" s="92" t="s">
        <v>36</v>
      </c>
      <c r="P22" s="104"/>
      <c r="Q22" s="111" t="s">
        <v>0</v>
      </c>
      <c r="R22" s="199"/>
      <c r="S22" s="306"/>
      <c r="T22" s="307"/>
    </row>
    <row r="23" spans="1:20" ht="11.25" customHeight="1" thickBot="1">
      <c r="A23" s="138"/>
      <c r="B23" s="141"/>
      <c r="C23" s="144"/>
      <c r="D23" s="254"/>
      <c r="E23" s="102"/>
      <c r="F23" s="14" t="s">
        <v>3</v>
      </c>
      <c r="G23" s="94" t="s">
        <v>40</v>
      </c>
      <c r="H23" s="105" t="s">
        <v>39</v>
      </c>
      <c r="I23" s="106"/>
      <c r="J23" s="14" t="s">
        <v>3</v>
      </c>
      <c r="K23" s="94" t="s">
        <v>40</v>
      </c>
      <c r="L23" s="108" t="s">
        <v>39</v>
      </c>
      <c r="M23" s="102"/>
      <c r="N23" s="14" t="s">
        <v>3</v>
      </c>
      <c r="O23" s="94" t="s">
        <v>40</v>
      </c>
      <c r="P23" s="105" t="s">
        <v>39</v>
      </c>
      <c r="Q23" s="112" t="s">
        <v>3</v>
      </c>
      <c r="R23" s="200"/>
      <c r="S23" s="308"/>
      <c r="T23" s="309"/>
    </row>
    <row r="24" spans="1:20" ht="11.25" customHeight="1">
      <c r="A24" s="156">
        <v>1</v>
      </c>
      <c r="B24" s="158" t="s">
        <v>94</v>
      </c>
      <c r="C24" s="255">
        <v>84</v>
      </c>
      <c r="D24" s="162" t="s">
        <v>46</v>
      </c>
      <c r="E24" s="257">
        <v>2</v>
      </c>
      <c r="F24" s="43">
        <v>0</v>
      </c>
      <c r="G24" s="44"/>
      <c r="H24" s="259"/>
      <c r="I24" s="257">
        <v>3</v>
      </c>
      <c r="J24" s="43">
        <v>1</v>
      </c>
      <c r="K24" s="44"/>
      <c r="L24" s="259"/>
      <c r="M24" s="257">
        <v>4</v>
      </c>
      <c r="N24" s="43">
        <v>1</v>
      </c>
      <c r="O24" s="44"/>
      <c r="P24" s="259"/>
      <c r="Q24" s="123">
        <f>F24+J24+N24</f>
        <v>2</v>
      </c>
      <c r="R24" s="133">
        <v>2</v>
      </c>
      <c r="S24" s="313">
        <v>3</v>
      </c>
      <c r="T24" s="314"/>
    </row>
    <row r="25" spans="1:20" ht="11.25" customHeight="1" thickBot="1">
      <c r="A25" s="164"/>
      <c r="B25" s="173"/>
      <c r="C25" s="256"/>
      <c r="D25" s="191"/>
      <c r="E25" s="258"/>
      <c r="F25" s="17">
        <v>0</v>
      </c>
      <c r="G25" s="18"/>
      <c r="H25" s="260"/>
      <c r="I25" s="258"/>
      <c r="J25" s="17">
        <v>3</v>
      </c>
      <c r="K25" s="18"/>
      <c r="L25" s="260"/>
      <c r="M25" s="258"/>
      <c r="N25" s="17">
        <v>3</v>
      </c>
      <c r="O25" s="18"/>
      <c r="P25" s="260"/>
      <c r="Q25" s="19">
        <f t="shared" ref="Q25:Q31" si="0">F25+J25+N25</f>
        <v>6</v>
      </c>
      <c r="R25" s="134"/>
      <c r="S25" s="315"/>
      <c r="T25" s="316"/>
    </row>
    <row r="26" spans="1:20" ht="11.25" customHeight="1">
      <c r="A26" s="156">
        <v>2</v>
      </c>
      <c r="B26" s="158" t="s">
        <v>77</v>
      </c>
      <c r="C26" s="255">
        <v>83.3</v>
      </c>
      <c r="D26" s="162" t="s">
        <v>78</v>
      </c>
      <c r="E26" s="257">
        <v>1</v>
      </c>
      <c r="F26" s="43">
        <v>1</v>
      </c>
      <c r="G26" s="44"/>
      <c r="H26" s="259"/>
      <c r="I26" s="262">
        <v>4</v>
      </c>
      <c r="J26" s="20">
        <v>1</v>
      </c>
      <c r="K26" s="21"/>
      <c r="L26" s="263"/>
      <c r="M26" s="262">
        <v>3</v>
      </c>
      <c r="N26" s="20">
        <v>1</v>
      </c>
      <c r="O26" s="21"/>
      <c r="P26" s="264"/>
      <c r="Q26" s="123">
        <f t="shared" si="0"/>
        <v>3</v>
      </c>
      <c r="R26" s="180">
        <v>1</v>
      </c>
      <c r="S26" s="313">
        <v>2</v>
      </c>
      <c r="T26" s="314"/>
    </row>
    <row r="27" spans="1:20" ht="11.25" customHeight="1" thickBot="1">
      <c r="A27" s="157"/>
      <c r="B27" s="159"/>
      <c r="C27" s="261"/>
      <c r="D27" s="163"/>
      <c r="E27" s="258"/>
      <c r="F27" s="17">
        <v>3</v>
      </c>
      <c r="G27" s="18"/>
      <c r="H27" s="260"/>
      <c r="I27" s="258"/>
      <c r="J27" s="17">
        <v>3</v>
      </c>
      <c r="K27" s="18"/>
      <c r="L27" s="260"/>
      <c r="M27" s="258"/>
      <c r="N27" s="17">
        <v>3</v>
      </c>
      <c r="O27" s="18"/>
      <c r="P27" s="265"/>
      <c r="Q27" s="19">
        <f t="shared" si="0"/>
        <v>9</v>
      </c>
      <c r="R27" s="134"/>
      <c r="S27" s="315"/>
      <c r="T27" s="316"/>
    </row>
    <row r="28" spans="1:20" ht="11.25" customHeight="1">
      <c r="A28" s="164">
        <v>3</v>
      </c>
      <c r="B28" s="173" t="s">
        <v>95</v>
      </c>
      <c r="C28" s="256">
        <v>84.7</v>
      </c>
      <c r="D28" s="191" t="s">
        <v>51</v>
      </c>
      <c r="E28" s="262">
        <v>4</v>
      </c>
      <c r="F28" s="20">
        <v>1</v>
      </c>
      <c r="G28" s="21"/>
      <c r="H28" s="263"/>
      <c r="I28" s="233">
        <v>1</v>
      </c>
      <c r="J28" s="20">
        <v>0</v>
      </c>
      <c r="K28" s="21"/>
      <c r="L28" s="263"/>
      <c r="M28" s="262">
        <v>2</v>
      </c>
      <c r="N28" s="20">
        <v>0</v>
      </c>
      <c r="O28" s="21"/>
      <c r="P28" s="264"/>
      <c r="Q28" s="123">
        <f t="shared" si="0"/>
        <v>1</v>
      </c>
      <c r="R28" s="180">
        <v>3</v>
      </c>
      <c r="S28" s="313">
        <v>5</v>
      </c>
      <c r="T28" s="314"/>
    </row>
    <row r="29" spans="1:20" ht="11.25" customHeight="1" thickBot="1">
      <c r="A29" s="157"/>
      <c r="B29" s="159"/>
      <c r="C29" s="261"/>
      <c r="D29" s="163"/>
      <c r="E29" s="258"/>
      <c r="F29" s="17">
        <v>3</v>
      </c>
      <c r="G29" s="18"/>
      <c r="H29" s="260"/>
      <c r="I29" s="266"/>
      <c r="J29" s="17">
        <v>0</v>
      </c>
      <c r="K29" s="18"/>
      <c r="L29" s="260"/>
      <c r="M29" s="258"/>
      <c r="N29" s="17">
        <v>0</v>
      </c>
      <c r="O29" s="18"/>
      <c r="P29" s="265"/>
      <c r="Q29" s="19">
        <f t="shared" si="0"/>
        <v>3</v>
      </c>
      <c r="R29" s="134"/>
      <c r="S29" s="315"/>
      <c r="T29" s="316"/>
    </row>
    <row r="30" spans="1:20" ht="11.25" customHeight="1">
      <c r="A30" s="164">
        <v>4</v>
      </c>
      <c r="B30" s="173" t="s">
        <v>71</v>
      </c>
      <c r="C30" s="256">
        <v>82.6</v>
      </c>
      <c r="D30" s="191" t="s">
        <v>72</v>
      </c>
      <c r="E30" s="262">
        <v>3</v>
      </c>
      <c r="F30" s="20">
        <v>0</v>
      </c>
      <c r="G30" s="21"/>
      <c r="H30" s="263"/>
      <c r="I30" s="233">
        <v>2</v>
      </c>
      <c r="J30" s="20">
        <v>0</v>
      </c>
      <c r="K30" s="21"/>
      <c r="L30" s="263"/>
      <c r="M30" s="262">
        <v>1</v>
      </c>
      <c r="N30" s="20">
        <v>0</v>
      </c>
      <c r="O30" s="21"/>
      <c r="P30" s="264"/>
      <c r="Q30" s="123">
        <f t="shared" si="0"/>
        <v>0</v>
      </c>
      <c r="R30" s="180">
        <v>4</v>
      </c>
      <c r="S30" s="313">
        <v>6</v>
      </c>
      <c r="T30" s="314"/>
    </row>
    <row r="31" spans="1:20" ht="11.25" customHeight="1" thickBot="1">
      <c r="A31" s="157"/>
      <c r="B31" s="159"/>
      <c r="C31" s="261"/>
      <c r="D31" s="163"/>
      <c r="E31" s="258"/>
      <c r="F31" s="17">
        <v>0</v>
      </c>
      <c r="G31" s="18"/>
      <c r="H31" s="260"/>
      <c r="I31" s="266"/>
      <c r="J31" s="17">
        <v>1</v>
      </c>
      <c r="K31" s="18"/>
      <c r="L31" s="260"/>
      <c r="M31" s="258"/>
      <c r="N31" s="17">
        <v>1</v>
      </c>
      <c r="O31" s="18"/>
      <c r="P31" s="265"/>
      <c r="Q31" s="19">
        <f t="shared" si="0"/>
        <v>2</v>
      </c>
      <c r="R31" s="134"/>
      <c r="S31" s="315"/>
      <c r="T31" s="316"/>
    </row>
    <row r="32" spans="1:20" ht="11.25" customHeight="1">
      <c r="B32" s="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1:18" ht="11.25" customHeight="1">
      <c r="B33" s="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1:18" ht="11.25" customHeight="1">
      <c r="B34" s="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1:18" ht="11.25" customHeight="1">
      <c r="B35" s="6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1:18" ht="11.25" customHeight="1">
      <c r="B36" s="6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1:18" ht="11.25" customHeight="1">
      <c r="B37" s="6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1:18" ht="11.25" customHeight="1">
      <c r="B38" s="6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1:18" ht="11.25" customHeight="1">
      <c r="B39" s="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18" ht="11.25" customHeight="1">
      <c r="B40" s="6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</row>
    <row r="41" spans="1:18" ht="11.25" customHeight="1">
      <c r="B41" s="6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</row>
    <row r="42" spans="1:18" ht="21.75" customHeight="1">
      <c r="B42" s="6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</row>
    <row r="43" spans="1:18" ht="11.25" customHeight="1">
      <c r="B43" s="6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</row>
    <row r="44" spans="1:18" ht="11.25" customHeight="1">
      <c r="B44" s="6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</row>
    <row r="45" spans="1:18">
      <c r="A45" s="46" t="str">
        <f>A1</f>
        <v>Eesti Meistrivõistlused Rannamaadluses</v>
      </c>
    </row>
    <row r="46" spans="1:18" ht="10.5" customHeight="1">
      <c r="A46" s="47" t="str">
        <f>A2</f>
        <v>30 Juuli 2016.a.</v>
      </c>
    </row>
    <row r="47" spans="1:18" ht="10.5" customHeight="1">
      <c r="A47" s="47" t="str">
        <f>A3</f>
        <v>Lääne - Virumaa , Jäneda</v>
      </c>
    </row>
    <row r="48" spans="1:18" ht="10.5" customHeight="1">
      <c r="A48" s="47"/>
    </row>
    <row r="49" spans="1:29" ht="15">
      <c r="B49" s="37" t="s">
        <v>11</v>
      </c>
      <c r="C49" s="7">
        <f>C5</f>
        <v>85</v>
      </c>
      <c r="D49" s="48" t="s">
        <v>5</v>
      </c>
      <c r="F49" s="169" t="s">
        <v>105</v>
      </c>
      <c r="G49" s="170"/>
      <c r="H49" s="170"/>
      <c r="I49" s="170"/>
      <c r="J49" s="170"/>
      <c r="K49" s="170"/>
      <c r="L49" s="170"/>
      <c r="M49" s="170"/>
      <c r="N49" s="171"/>
    </row>
    <row r="50" spans="1:29" ht="9.75" hidden="1" customHeight="1">
      <c r="B50" s="172" t="s">
        <v>10</v>
      </c>
      <c r="C50" s="172"/>
      <c r="D50" s="172"/>
    </row>
    <row r="51" spans="1:29" ht="24" customHeight="1">
      <c r="A51" s="49">
        <v>1</v>
      </c>
      <c r="B51" s="165" t="s">
        <v>91</v>
      </c>
      <c r="C51" s="166"/>
      <c r="D51" s="7" t="str">
        <f>D11</f>
        <v>J.Kotkase</v>
      </c>
      <c r="E51" s="295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  <c r="Y51" s="296">
        <v>0</v>
      </c>
      <c r="Z51" s="297">
        <v>0</v>
      </c>
      <c r="AA51" s="299">
        <v>4</v>
      </c>
      <c r="AB51" s="300"/>
      <c r="AC51" s="301"/>
    </row>
    <row r="52" spans="1:29" ht="24" customHeight="1">
      <c r="A52" s="50">
        <v>2</v>
      </c>
      <c r="B52" s="165" t="s">
        <v>94</v>
      </c>
      <c r="C52" s="166"/>
      <c r="D52" s="7" t="s">
        <v>46</v>
      </c>
      <c r="E52" s="295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>
        <v>1</v>
      </c>
      <c r="Z52" s="297">
        <v>4</v>
      </c>
      <c r="AA52" s="299">
        <v>3</v>
      </c>
      <c r="AB52" s="300"/>
      <c r="AC52" s="301"/>
    </row>
    <row r="53" spans="1:29">
      <c r="A53" s="51"/>
      <c r="B53" s="8"/>
      <c r="C53" s="8"/>
      <c r="D53" s="8"/>
    </row>
    <row r="54" spans="1:29">
      <c r="A54" s="51"/>
      <c r="B54" s="8"/>
      <c r="C54" s="8"/>
      <c r="D54" s="8"/>
    </row>
    <row r="55" spans="1:29">
      <c r="A55" s="51"/>
      <c r="B55" s="8"/>
      <c r="C55" s="8"/>
      <c r="D55" s="8"/>
    </row>
    <row r="56" spans="1:29">
      <c r="A56" s="51"/>
      <c r="B56" s="8"/>
      <c r="C56" s="8"/>
      <c r="D56" s="8"/>
    </row>
    <row r="57" spans="1:29" s="54" customFormat="1" ht="24" customHeight="1">
      <c r="A57"/>
      <c r="B57" s="37" t="s">
        <v>11</v>
      </c>
      <c r="C57" s="7">
        <f>C13</f>
        <v>79.8</v>
      </c>
      <c r="D57" s="48" t="s">
        <v>5</v>
      </c>
      <c r="E57" s="3"/>
      <c r="F57" s="169" t="s">
        <v>35</v>
      </c>
      <c r="G57" s="170"/>
      <c r="H57" s="170"/>
      <c r="I57" s="170"/>
      <c r="J57" s="170"/>
      <c r="K57" s="170"/>
      <c r="L57" s="170"/>
      <c r="M57" s="170"/>
      <c r="N57" s="171"/>
      <c r="O57" s="3"/>
      <c r="P57" s="2"/>
      <c r="Q57"/>
      <c r="R57"/>
      <c r="S57" s="3"/>
      <c r="T57" s="2"/>
      <c r="U57" s="3"/>
      <c r="V57" s="2"/>
      <c r="W57" s="3"/>
      <c r="X57" s="2"/>
      <c r="Y57" s="3"/>
      <c r="Z57" s="2"/>
      <c r="AA57" s="3"/>
      <c r="AB57" s="2"/>
      <c r="AC57" s="3"/>
    </row>
    <row r="58" spans="1:29" s="54" customFormat="1" ht="27.75" customHeight="1">
      <c r="A58" s="49">
        <v>1</v>
      </c>
      <c r="B58" s="165" t="s">
        <v>92</v>
      </c>
      <c r="C58" s="166"/>
      <c r="D58" s="7" t="str">
        <f>D19</f>
        <v>kg</v>
      </c>
      <c r="E58" s="295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>
        <v>1</v>
      </c>
      <c r="Z58" s="297">
        <v>4</v>
      </c>
      <c r="AA58" s="299">
        <v>1</v>
      </c>
      <c r="AB58" s="300"/>
      <c r="AC58" s="301"/>
    </row>
    <row r="59" spans="1:29" ht="29.25" customHeight="1">
      <c r="A59" s="50">
        <v>2</v>
      </c>
      <c r="B59" s="165" t="s">
        <v>77</v>
      </c>
      <c r="C59" s="166"/>
      <c r="D59" s="7" t="s">
        <v>78</v>
      </c>
      <c r="E59" s="295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>
        <v>0</v>
      </c>
      <c r="Z59" s="297">
        <v>0</v>
      </c>
      <c r="AA59" s="299">
        <v>2</v>
      </c>
      <c r="AB59" s="300"/>
      <c r="AC59" s="301"/>
    </row>
  </sheetData>
  <mergeCells count="112">
    <mergeCell ref="S24:T25"/>
    <mergeCell ref="S26:T27"/>
    <mergeCell ref="S28:T29"/>
    <mergeCell ref="S30:T31"/>
    <mergeCell ref="H30:H31"/>
    <mergeCell ref="I30:I31"/>
    <mergeCell ref="L30:L31"/>
    <mergeCell ref="M30:M31"/>
    <mergeCell ref="P30:P31"/>
    <mergeCell ref="R30:R31"/>
    <mergeCell ref="I28:I29"/>
    <mergeCell ref="L28:L29"/>
    <mergeCell ref="M28:M29"/>
    <mergeCell ref="P28:P29"/>
    <mergeCell ref="R28:R29"/>
    <mergeCell ref="A30:A31"/>
    <mergeCell ref="B30:B31"/>
    <mergeCell ref="C30:C31"/>
    <mergeCell ref="D30:D31"/>
    <mergeCell ref="E30:E31"/>
    <mergeCell ref="L26:L27"/>
    <mergeCell ref="M26:M27"/>
    <mergeCell ref="P26:P27"/>
    <mergeCell ref="R26:R27"/>
    <mergeCell ref="A28:A29"/>
    <mergeCell ref="B28:B29"/>
    <mergeCell ref="C28:C29"/>
    <mergeCell ref="D28:D29"/>
    <mergeCell ref="E28:E29"/>
    <mergeCell ref="H28:H29"/>
    <mergeCell ref="M24:M25"/>
    <mergeCell ref="P24:P25"/>
    <mergeCell ref="R24:R25"/>
    <mergeCell ref="A26:A27"/>
    <mergeCell ref="B26:B27"/>
    <mergeCell ref="C26:C27"/>
    <mergeCell ref="D26:D27"/>
    <mergeCell ref="E26:E27"/>
    <mergeCell ref="H26:H27"/>
    <mergeCell ref="I26:I27"/>
    <mergeCell ref="A24:A25"/>
    <mergeCell ref="B24:B25"/>
    <mergeCell ref="C24:C25"/>
    <mergeCell ref="D24:D25"/>
    <mergeCell ref="E24:E25"/>
    <mergeCell ref="H24:H25"/>
    <mergeCell ref="A1:R1"/>
    <mergeCell ref="A2:R2"/>
    <mergeCell ref="A3:R3"/>
    <mergeCell ref="A21:A23"/>
    <mergeCell ref="B21:B23"/>
    <mergeCell ref="C21:C23"/>
    <mergeCell ref="D21:D23"/>
    <mergeCell ref="E21:H21"/>
    <mergeCell ref="I21:L21"/>
    <mergeCell ref="B58:C58"/>
    <mergeCell ref="AA58:AC58"/>
    <mergeCell ref="B59:C59"/>
    <mergeCell ref="AA59:AC59"/>
    <mergeCell ref="F57:N57"/>
    <mergeCell ref="B52:C52"/>
    <mergeCell ref="AA52:AC52"/>
    <mergeCell ref="F49:N49"/>
    <mergeCell ref="B50:D50"/>
    <mergeCell ref="B51:C51"/>
    <mergeCell ref="AA51:AC51"/>
    <mergeCell ref="M21:P21"/>
    <mergeCell ref="R21:R23"/>
    <mergeCell ref="I24:I25"/>
    <mergeCell ref="L24:L25"/>
    <mergeCell ref="L15:L16"/>
    <mergeCell ref="M15:M16"/>
    <mergeCell ref="P15:P16"/>
    <mergeCell ref="R15:R16"/>
    <mergeCell ref="S15:T16"/>
    <mergeCell ref="A15:A16"/>
    <mergeCell ref="B15:B16"/>
    <mergeCell ref="C15:C16"/>
    <mergeCell ref="D15:D16"/>
    <mergeCell ref="E15:H16"/>
    <mergeCell ref="I15:I16"/>
    <mergeCell ref="H13:H14"/>
    <mergeCell ref="I13:L14"/>
    <mergeCell ref="M13:M14"/>
    <mergeCell ref="P13:P14"/>
    <mergeCell ref="R13:R14"/>
    <mergeCell ref="S13:T14"/>
    <mergeCell ref="A13:A14"/>
    <mergeCell ref="B13:B14"/>
    <mergeCell ref="C13:C14"/>
    <mergeCell ref="D13:D14"/>
    <mergeCell ref="E13:E14"/>
    <mergeCell ref="I11:I12"/>
    <mergeCell ref="L11:L12"/>
    <mergeCell ref="M11:P12"/>
    <mergeCell ref="R11:R12"/>
    <mergeCell ref="S11:T12"/>
    <mergeCell ref="A11:A12"/>
    <mergeCell ref="B11:B12"/>
    <mergeCell ref="C11:C12"/>
    <mergeCell ref="D11:D12"/>
    <mergeCell ref="E11:E12"/>
    <mergeCell ref="H11:H12"/>
    <mergeCell ref="R7:R9"/>
    <mergeCell ref="S7:T9"/>
    <mergeCell ref="A7:A9"/>
    <mergeCell ref="B7:B9"/>
    <mergeCell ref="C7:C9"/>
    <mergeCell ref="D7:D9"/>
    <mergeCell ref="E7:H7"/>
    <mergeCell ref="I7:L7"/>
    <mergeCell ref="M7:P7"/>
  </mergeCells>
  <phoneticPr fontId="21" type="noConversion"/>
  <pageMargins left="1.24" right="0.75" top="0.32" bottom="1.26" header="0.2" footer="0.21"/>
  <pageSetup paperSize="9" orientation="landscape" horizontalDpi="4294967293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3"/>
  <sheetViews>
    <sheetView workbookViewId="0">
      <selection activeCell="B24" sqref="B24:T31"/>
    </sheetView>
  </sheetViews>
  <sheetFormatPr defaultRowHeight="14.25"/>
  <cols>
    <col min="1" max="1" width="3.7109375" customWidth="1"/>
    <col min="2" max="2" width="21.5703125" customWidth="1"/>
    <col min="3" max="3" width="3.5703125" customWidth="1"/>
    <col min="4" max="4" width="9.140625" style="4"/>
    <col min="5" max="5" width="3.42578125" style="3" customWidth="1"/>
    <col min="6" max="6" width="4.42578125" style="2" customWidth="1"/>
    <col min="7" max="7" width="3.42578125" style="3" customWidth="1"/>
    <col min="8" max="8" width="3.42578125" style="2" customWidth="1"/>
    <col min="9" max="9" width="4.28515625" style="3" customWidth="1"/>
    <col min="10" max="10" width="4.140625" style="2" customWidth="1"/>
    <col min="11" max="11" width="3.42578125" style="3" customWidth="1"/>
    <col min="12" max="12" width="3.42578125" style="2" customWidth="1"/>
    <col min="13" max="13" width="3.42578125" style="3" customWidth="1"/>
    <col min="14" max="14" width="4.42578125" style="2" customWidth="1"/>
    <col min="15" max="15" width="3.42578125" style="3" customWidth="1"/>
    <col min="16" max="16" width="3.42578125" style="2" customWidth="1"/>
    <col min="17" max="17" width="5.7109375" customWidth="1"/>
    <col min="18" max="18" width="6.85546875" customWidth="1"/>
    <col min="19" max="19" width="3.42578125" style="3" customWidth="1"/>
    <col min="20" max="20" width="3.42578125" style="2" customWidth="1"/>
    <col min="21" max="21" width="4.5703125" customWidth="1"/>
    <col min="22" max="22" width="8" customWidth="1"/>
  </cols>
  <sheetData>
    <row r="1" spans="1:22" ht="12.75">
      <c r="A1" s="135" t="str">
        <f>Arvud!A2</f>
        <v>Eesti Meistrivõistlused Rannamaadluses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293"/>
      <c r="T1" s="293"/>
      <c r="U1" s="293"/>
      <c r="V1" s="293"/>
    </row>
    <row r="2" spans="1:22" ht="12.75">
      <c r="A2" s="135" t="str">
        <f>Arvud!A5</f>
        <v>30 Juuli 2016.a.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293"/>
      <c r="T2" s="293"/>
      <c r="U2" s="293"/>
      <c r="V2" s="293"/>
    </row>
    <row r="3" spans="1:22" s="1" customFormat="1" ht="15" customHeight="1">
      <c r="A3" s="135" t="str">
        <f>Arvud!A8</f>
        <v>Lääne - Virumaa , Jäneda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293"/>
      <c r="T3" s="293"/>
      <c r="U3" s="293"/>
      <c r="V3" s="293"/>
    </row>
    <row r="4" spans="1:22" s="1" customFormat="1" ht="2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s="1" customFormat="1" ht="15" customHeight="1">
      <c r="A5" s="36"/>
      <c r="B5" s="37" t="s">
        <v>32</v>
      </c>
      <c r="C5" s="39">
        <v>85</v>
      </c>
      <c r="D5" s="38" t="s">
        <v>5</v>
      </c>
      <c r="E5" s="36"/>
      <c r="F5" s="36" t="s">
        <v>70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ht="3.75" customHeight="1" thickBot="1"/>
    <row r="7" spans="1:22" ht="14.25" customHeight="1">
      <c r="A7" s="192" t="s">
        <v>1</v>
      </c>
      <c r="B7" s="195" t="s">
        <v>28</v>
      </c>
      <c r="C7" s="198" t="s">
        <v>30</v>
      </c>
      <c r="D7" s="201" t="s">
        <v>29</v>
      </c>
      <c r="E7" s="184" t="s">
        <v>7</v>
      </c>
      <c r="F7" s="184"/>
      <c r="G7" s="184"/>
      <c r="H7" s="184"/>
      <c r="I7" s="208" t="s">
        <v>8</v>
      </c>
      <c r="J7" s="184"/>
      <c r="K7" s="184"/>
      <c r="L7" s="185"/>
      <c r="M7" s="184" t="s">
        <v>9</v>
      </c>
      <c r="N7" s="184"/>
      <c r="O7" s="184"/>
      <c r="P7" s="184"/>
      <c r="Q7" s="110" t="s">
        <v>33</v>
      </c>
      <c r="R7" s="204" t="s">
        <v>34</v>
      </c>
      <c r="S7" s="303" t="s">
        <v>34</v>
      </c>
      <c r="T7" s="317"/>
      <c r="U7" s="95"/>
      <c r="V7" s="199"/>
    </row>
    <row r="8" spans="1:22">
      <c r="A8" s="193"/>
      <c r="B8" s="196"/>
      <c r="C8" s="199"/>
      <c r="D8" s="202"/>
      <c r="E8" s="102"/>
      <c r="F8" s="14" t="s">
        <v>0</v>
      </c>
      <c r="G8" s="92" t="s">
        <v>36</v>
      </c>
      <c r="H8" s="104"/>
      <c r="I8" s="106"/>
      <c r="J8" s="14" t="s">
        <v>0</v>
      </c>
      <c r="K8" s="92" t="s">
        <v>36</v>
      </c>
      <c r="L8" s="107"/>
      <c r="M8" s="102"/>
      <c r="N8" s="14" t="s">
        <v>0</v>
      </c>
      <c r="O8" s="92" t="s">
        <v>36</v>
      </c>
      <c r="P8" s="104"/>
      <c r="Q8" s="111" t="s">
        <v>0</v>
      </c>
      <c r="R8" s="205"/>
      <c r="S8" s="318"/>
      <c r="T8" s="319"/>
      <c r="U8" s="97"/>
      <c r="V8" s="199"/>
    </row>
    <row r="9" spans="1:22" ht="37.5" thickBot="1">
      <c r="A9" s="194"/>
      <c r="B9" s="197"/>
      <c r="C9" s="200"/>
      <c r="D9" s="203"/>
      <c r="E9" s="102"/>
      <c r="F9" s="14" t="s">
        <v>3</v>
      </c>
      <c r="G9" s="94" t="s">
        <v>40</v>
      </c>
      <c r="H9" s="105" t="s">
        <v>39</v>
      </c>
      <c r="I9" s="106"/>
      <c r="J9" s="14" t="s">
        <v>3</v>
      </c>
      <c r="K9" s="94" t="s">
        <v>40</v>
      </c>
      <c r="L9" s="108" t="s">
        <v>39</v>
      </c>
      <c r="M9" s="102"/>
      <c r="N9" s="14" t="s">
        <v>3</v>
      </c>
      <c r="O9" s="94" t="s">
        <v>40</v>
      </c>
      <c r="P9" s="105" t="s">
        <v>39</v>
      </c>
      <c r="Q9" s="112" t="s">
        <v>3</v>
      </c>
      <c r="R9" s="206"/>
      <c r="S9" s="320"/>
      <c r="T9" s="321"/>
      <c r="U9" s="97"/>
      <c r="V9" s="199"/>
    </row>
    <row r="10" spans="1:22" ht="9.75" hidden="1" customHeight="1">
      <c r="A10" s="99"/>
      <c r="B10" s="101" t="s">
        <v>4</v>
      </c>
      <c r="C10" s="100"/>
      <c r="D10" s="103"/>
      <c r="E10" s="58"/>
      <c r="F10" s="59"/>
      <c r="G10" s="60"/>
      <c r="H10" s="60"/>
      <c r="I10" s="87"/>
      <c r="J10" s="59"/>
      <c r="K10" s="60"/>
      <c r="L10" s="109"/>
      <c r="M10" s="58"/>
      <c r="N10" s="59"/>
      <c r="O10" s="60"/>
      <c r="P10" s="60"/>
      <c r="Q10" s="113"/>
      <c r="R10" s="61"/>
      <c r="S10" s="52"/>
      <c r="T10" s="307"/>
      <c r="U10" s="97"/>
      <c r="V10" s="96"/>
    </row>
    <row r="11" spans="1:22" s="16" customFormat="1" ht="11.25" customHeight="1">
      <c r="A11" s="209">
        <v>1</v>
      </c>
      <c r="B11" s="211" t="s">
        <v>96</v>
      </c>
      <c r="C11" s="213">
        <v>102.1</v>
      </c>
      <c r="D11" s="211" t="s">
        <v>58</v>
      </c>
      <c r="E11" s="215">
        <v>2</v>
      </c>
      <c r="F11" s="75">
        <v>1</v>
      </c>
      <c r="G11" s="75"/>
      <c r="H11" s="217"/>
      <c r="I11" s="219">
        <v>3</v>
      </c>
      <c r="J11" s="75">
        <v>0</v>
      </c>
      <c r="K11" s="75"/>
      <c r="L11" s="221"/>
      <c r="M11" s="223" t="s">
        <v>6</v>
      </c>
      <c r="N11" s="224"/>
      <c r="O11" s="224"/>
      <c r="P11" s="225"/>
      <c r="Q11" s="70">
        <f>F11+J11</f>
        <v>1</v>
      </c>
      <c r="R11" s="229">
        <v>2</v>
      </c>
      <c r="S11" s="257">
        <v>4</v>
      </c>
      <c r="T11" s="317"/>
      <c r="U11" s="42"/>
      <c r="V11" s="233"/>
    </row>
    <row r="12" spans="1:22" s="16" customFormat="1" ht="15.75" customHeight="1" thickBot="1">
      <c r="A12" s="210"/>
      <c r="B12" s="212"/>
      <c r="C12" s="214"/>
      <c r="D12" s="212"/>
      <c r="E12" s="216"/>
      <c r="F12" s="83">
        <v>3</v>
      </c>
      <c r="G12" s="83"/>
      <c r="H12" s="218"/>
      <c r="I12" s="220"/>
      <c r="J12" s="83">
        <v>0</v>
      </c>
      <c r="K12" s="83"/>
      <c r="L12" s="222"/>
      <c r="M12" s="226"/>
      <c r="N12" s="227"/>
      <c r="O12" s="227"/>
      <c r="P12" s="228"/>
      <c r="Q12" s="114">
        <f>F12+J12</f>
        <v>3</v>
      </c>
      <c r="R12" s="230"/>
      <c r="S12" s="320"/>
      <c r="T12" s="321"/>
      <c r="U12" s="42"/>
      <c r="V12" s="233"/>
    </row>
    <row r="13" spans="1:22" s="16" customFormat="1" ht="11.25" customHeight="1">
      <c r="A13" s="210">
        <v>2</v>
      </c>
      <c r="B13" s="212" t="s">
        <v>97</v>
      </c>
      <c r="C13" s="214">
        <v>105.2</v>
      </c>
      <c r="D13" s="212" t="s">
        <v>72</v>
      </c>
      <c r="E13" s="216">
        <v>1</v>
      </c>
      <c r="F13" s="83">
        <v>0</v>
      </c>
      <c r="G13" s="83"/>
      <c r="H13" s="218"/>
      <c r="I13" s="234" t="s">
        <v>6</v>
      </c>
      <c r="J13" s="227"/>
      <c r="K13" s="227"/>
      <c r="L13" s="235"/>
      <c r="M13" s="216">
        <v>3</v>
      </c>
      <c r="N13" s="83">
        <v>0</v>
      </c>
      <c r="O13" s="83"/>
      <c r="P13" s="218"/>
      <c r="Q13" s="114">
        <f>F13+N13</f>
        <v>0</v>
      </c>
      <c r="R13" s="230">
        <v>3</v>
      </c>
      <c r="S13" s="257">
        <v>6</v>
      </c>
      <c r="T13" s="317"/>
      <c r="U13" s="42"/>
      <c r="V13" s="233"/>
    </row>
    <row r="14" spans="1:22" s="16" customFormat="1" ht="15" customHeight="1" thickBot="1">
      <c r="A14" s="210"/>
      <c r="B14" s="212"/>
      <c r="C14" s="214"/>
      <c r="D14" s="212"/>
      <c r="E14" s="216"/>
      <c r="F14" s="83">
        <v>0</v>
      </c>
      <c r="G14" s="83"/>
      <c r="H14" s="218"/>
      <c r="I14" s="234"/>
      <c r="J14" s="227"/>
      <c r="K14" s="227"/>
      <c r="L14" s="235"/>
      <c r="M14" s="216"/>
      <c r="N14" s="83">
        <v>2</v>
      </c>
      <c r="O14" s="83"/>
      <c r="P14" s="218"/>
      <c r="Q14" s="114">
        <f>F14+N14</f>
        <v>2</v>
      </c>
      <c r="R14" s="230"/>
      <c r="S14" s="320"/>
      <c r="T14" s="321"/>
      <c r="U14" s="42"/>
      <c r="V14" s="233"/>
    </row>
    <row r="15" spans="1:22" s="16" customFormat="1" ht="11.25" customHeight="1">
      <c r="A15" s="210">
        <v>3</v>
      </c>
      <c r="B15" s="212" t="s">
        <v>98</v>
      </c>
      <c r="C15" s="214">
        <v>91.6</v>
      </c>
      <c r="D15" s="212" t="s">
        <v>83</v>
      </c>
      <c r="E15" s="226" t="s">
        <v>6</v>
      </c>
      <c r="F15" s="227"/>
      <c r="G15" s="227"/>
      <c r="H15" s="228"/>
      <c r="I15" s="220">
        <v>1</v>
      </c>
      <c r="J15" s="83">
        <v>1</v>
      </c>
      <c r="K15" s="83"/>
      <c r="L15" s="222"/>
      <c r="M15" s="216">
        <v>2</v>
      </c>
      <c r="N15" s="83">
        <v>1</v>
      </c>
      <c r="O15" s="83"/>
      <c r="P15" s="218"/>
      <c r="Q15" s="114">
        <f>J15+N15</f>
        <v>2</v>
      </c>
      <c r="R15" s="230">
        <v>1</v>
      </c>
      <c r="S15" s="257">
        <v>2</v>
      </c>
      <c r="T15" s="317"/>
      <c r="U15" s="42"/>
      <c r="V15" s="233"/>
    </row>
    <row r="16" spans="1:22" s="16" customFormat="1" ht="11.25" customHeight="1" thickBot="1">
      <c r="A16" s="237"/>
      <c r="B16" s="238"/>
      <c r="C16" s="239"/>
      <c r="D16" s="238"/>
      <c r="E16" s="240"/>
      <c r="F16" s="241"/>
      <c r="G16" s="241"/>
      <c r="H16" s="242"/>
      <c r="I16" s="243"/>
      <c r="J16" s="72">
        <v>3</v>
      </c>
      <c r="K16" s="72"/>
      <c r="L16" s="244"/>
      <c r="M16" s="245"/>
      <c r="N16" s="72">
        <v>3</v>
      </c>
      <c r="O16" s="72"/>
      <c r="P16" s="246"/>
      <c r="Q16" s="79">
        <f>J16+N16</f>
        <v>6</v>
      </c>
      <c r="R16" s="247"/>
      <c r="S16" s="320"/>
      <c r="T16" s="321"/>
      <c r="U16" s="42"/>
      <c r="V16" s="233"/>
    </row>
    <row r="17" spans="1:20" ht="7.15" customHeight="1">
      <c r="E17" s="76"/>
      <c r="F17" s="77"/>
      <c r="G17" s="76"/>
      <c r="H17" s="77"/>
      <c r="I17" s="76"/>
      <c r="J17" s="77"/>
      <c r="K17" s="76"/>
      <c r="L17" s="77"/>
      <c r="M17" s="76"/>
      <c r="N17" s="77"/>
      <c r="O17" s="76"/>
      <c r="P17" s="77"/>
      <c r="Q17" s="78"/>
      <c r="S17" s="87"/>
      <c r="T17" s="305"/>
    </row>
    <row r="18" spans="1:20" ht="11.25" customHeight="1">
      <c r="B18" s="6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306"/>
      <c r="T18" s="307"/>
    </row>
    <row r="19" spans="1:20" ht="11.25" customHeight="1">
      <c r="A19" s="36"/>
      <c r="B19" s="37" t="s">
        <v>32</v>
      </c>
      <c r="C19" s="39">
        <v>85</v>
      </c>
      <c r="D19" s="38" t="s">
        <v>5</v>
      </c>
      <c r="E19" s="36"/>
      <c r="F19" s="36" t="s">
        <v>76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06"/>
      <c r="T19" s="307"/>
    </row>
    <row r="20" spans="1:20" ht="11.25" customHeight="1" thickBot="1">
      <c r="S20" s="306"/>
      <c r="T20" s="307"/>
    </row>
    <row r="21" spans="1:20" ht="11.25" customHeight="1">
      <c r="A21" s="136" t="s">
        <v>1</v>
      </c>
      <c r="B21" s="139" t="s">
        <v>28</v>
      </c>
      <c r="C21" s="142" t="s">
        <v>30</v>
      </c>
      <c r="D21" s="145" t="s">
        <v>29</v>
      </c>
      <c r="E21" s="184" t="s">
        <v>7</v>
      </c>
      <c r="F21" s="184"/>
      <c r="G21" s="184"/>
      <c r="H21" s="184"/>
      <c r="I21" s="208" t="s">
        <v>8</v>
      </c>
      <c r="J21" s="184"/>
      <c r="K21" s="184"/>
      <c r="L21" s="185"/>
      <c r="M21" s="184" t="s">
        <v>9</v>
      </c>
      <c r="N21" s="184"/>
      <c r="O21" s="184"/>
      <c r="P21" s="184"/>
      <c r="Q21" s="110" t="s">
        <v>33</v>
      </c>
      <c r="R21" s="204" t="s">
        <v>34</v>
      </c>
      <c r="S21" s="306"/>
      <c r="T21" s="307"/>
    </row>
    <row r="22" spans="1:20" ht="11.25" customHeight="1">
      <c r="A22" s="137"/>
      <c r="B22" s="140"/>
      <c r="C22" s="143"/>
      <c r="D22" s="253"/>
      <c r="E22" s="102"/>
      <c r="F22" s="14" t="s">
        <v>0</v>
      </c>
      <c r="G22" s="92" t="s">
        <v>36</v>
      </c>
      <c r="H22" s="104"/>
      <c r="I22" s="106"/>
      <c r="J22" s="14" t="s">
        <v>0</v>
      </c>
      <c r="K22" s="92" t="s">
        <v>36</v>
      </c>
      <c r="L22" s="107"/>
      <c r="M22" s="102"/>
      <c r="N22" s="14" t="s">
        <v>0</v>
      </c>
      <c r="O22" s="92" t="s">
        <v>36</v>
      </c>
      <c r="P22" s="104"/>
      <c r="Q22" s="111" t="s">
        <v>0</v>
      </c>
      <c r="R22" s="205"/>
      <c r="S22" s="306"/>
      <c r="T22" s="307"/>
    </row>
    <row r="23" spans="1:20" ht="11.25" customHeight="1" thickBot="1">
      <c r="A23" s="138"/>
      <c r="B23" s="141"/>
      <c r="C23" s="144"/>
      <c r="D23" s="254"/>
      <c r="E23" s="102"/>
      <c r="F23" s="14" t="s">
        <v>3</v>
      </c>
      <c r="G23" s="94" t="s">
        <v>40</v>
      </c>
      <c r="H23" s="105" t="s">
        <v>39</v>
      </c>
      <c r="I23" s="106"/>
      <c r="J23" s="14" t="s">
        <v>3</v>
      </c>
      <c r="K23" s="94" t="s">
        <v>40</v>
      </c>
      <c r="L23" s="108" t="s">
        <v>39</v>
      </c>
      <c r="M23" s="102"/>
      <c r="N23" s="14" t="s">
        <v>3</v>
      </c>
      <c r="O23" s="94" t="s">
        <v>40</v>
      </c>
      <c r="P23" s="105" t="s">
        <v>39</v>
      </c>
      <c r="Q23" s="112" t="s">
        <v>3</v>
      </c>
      <c r="R23" s="206"/>
      <c r="S23" s="308"/>
      <c r="T23" s="309"/>
    </row>
    <row r="24" spans="1:20" ht="11.25" customHeight="1">
      <c r="A24" s="156">
        <v>1</v>
      </c>
      <c r="B24" s="158" t="s">
        <v>99</v>
      </c>
      <c r="C24" s="255">
        <v>121.3</v>
      </c>
      <c r="D24" s="162" t="s">
        <v>83</v>
      </c>
      <c r="E24" s="257">
        <v>2</v>
      </c>
      <c r="F24" s="43">
        <v>0</v>
      </c>
      <c r="G24" s="44"/>
      <c r="H24" s="259"/>
      <c r="I24" s="257">
        <v>3</v>
      </c>
      <c r="J24" s="43">
        <v>1</v>
      </c>
      <c r="K24" s="44"/>
      <c r="L24" s="259"/>
      <c r="M24" s="257">
        <v>4</v>
      </c>
      <c r="N24" s="43">
        <v>0</v>
      </c>
      <c r="O24" s="44"/>
      <c r="P24" s="259"/>
      <c r="Q24" s="123">
        <f>F24+J24+N24</f>
        <v>1</v>
      </c>
      <c r="R24" s="133">
        <v>3</v>
      </c>
      <c r="S24" s="313">
        <v>5</v>
      </c>
      <c r="T24" s="317"/>
    </row>
    <row r="25" spans="1:20" ht="11.25" customHeight="1" thickBot="1">
      <c r="A25" s="164"/>
      <c r="B25" s="173"/>
      <c r="C25" s="256"/>
      <c r="D25" s="191"/>
      <c r="E25" s="258"/>
      <c r="F25" s="17">
        <v>0</v>
      </c>
      <c r="G25" s="18"/>
      <c r="H25" s="260"/>
      <c r="I25" s="258"/>
      <c r="J25" s="17">
        <v>3</v>
      </c>
      <c r="K25" s="18"/>
      <c r="L25" s="260"/>
      <c r="M25" s="258"/>
      <c r="N25" s="17">
        <v>0</v>
      </c>
      <c r="O25" s="18"/>
      <c r="P25" s="260"/>
      <c r="Q25" s="19">
        <f t="shared" ref="Q25:Q31" si="0">F25+J25+N25</f>
        <v>3</v>
      </c>
      <c r="R25" s="134"/>
      <c r="S25" s="320"/>
      <c r="T25" s="321"/>
    </row>
    <row r="26" spans="1:20" ht="11.25" customHeight="1">
      <c r="A26" s="156">
        <v>2</v>
      </c>
      <c r="B26" s="158" t="s">
        <v>100</v>
      </c>
      <c r="C26" s="255">
        <v>107.2</v>
      </c>
      <c r="D26" s="162" t="s">
        <v>53</v>
      </c>
      <c r="E26" s="257">
        <v>1</v>
      </c>
      <c r="F26" s="43">
        <v>1</v>
      </c>
      <c r="G26" s="44"/>
      <c r="H26" s="259"/>
      <c r="I26" s="262">
        <v>4</v>
      </c>
      <c r="J26" s="20">
        <v>0</v>
      </c>
      <c r="K26" s="21"/>
      <c r="L26" s="263"/>
      <c r="M26" s="262">
        <v>3</v>
      </c>
      <c r="N26" s="20">
        <v>1</v>
      </c>
      <c r="O26" s="21"/>
      <c r="P26" s="264"/>
      <c r="Q26" s="123">
        <f t="shared" si="0"/>
        <v>2</v>
      </c>
      <c r="R26" s="180">
        <v>2</v>
      </c>
      <c r="S26" s="313">
        <v>3</v>
      </c>
      <c r="T26" s="317"/>
    </row>
    <row r="27" spans="1:20" ht="11.25" customHeight="1" thickBot="1">
      <c r="A27" s="157"/>
      <c r="B27" s="159"/>
      <c r="C27" s="261"/>
      <c r="D27" s="163"/>
      <c r="E27" s="258"/>
      <c r="F27" s="17">
        <v>3</v>
      </c>
      <c r="G27" s="18"/>
      <c r="H27" s="260"/>
      <c r="I27" s="258"/>
      <c r="J27" s="17">
        <v>0</v>
      </c>
      <c r="K27" s="18"/>
      <c r="L27" s="260"/>
      <c r="M27" s="258"/>
      <c r="N27" s="17">
        <v>3</v>
      </c>
      <c r="O27" s="18"/>
      <c r="P27" s="265"/>
      <c r="Q27" s="19">
        <f t="shared" si="0"/>
        <v>6</v>
      </c>
      <c r="R27" s="134"/>
      <c r="S27" s="320"/>
      <c r="T27" s="321"/>
    </row>
    <row r="28" spans="1:20" ht="11.25" customHeight="1">
      <c r="A28" s="164">
        <v>3</v>
      </c>
      <c r="B28" s="173" t="s">
        <v>73</v>
      </c>
      <c r="C28" s="256" t="e">
        <f>#REF!</f>
        <v>#REF!</v>
      </c>
      <c r="D28" s="191" t="s">
        <v>58</v>
      </c>
      <c r="E28" s="262">
        <v>4</v>
      </c>
      <c r="F28" s="20">
        <v>0</v>
      </c>
      <c r="G28" s="21"/>
      <c r="H28" s="263"/>
      <c r="I28" s="233">
        <v>1</v>
      </c>
      <c r="J28" s="20">
        <v>0</v>
      </c>
      <c r="K28" s="21"/>
      <c r="L28" s="263"/>
      <c r="M28" s="262">
        <v>2</v>
      </c>
      <c r="N28" s="20">
        <v>0</v>
      </c>
      <c r="O28" s="21"/>
      <c r="P28" s="264"/>
      <c r="Q28" s="123">
        <f t="shared" si="0"/>
        <v>0</v>
      </c>
      <c r="R28" s="180">
        <v>4</v>
      </c>
      <c r="S28" s="313">
        <v>7</v>
      </c>
      <c r="T28" s="317"/>
    </row>
    <row r="29" spans="1:20" ht="11.25" customHeight="1" thickBot="1">
      <c r="A29" s="157"/>
      <c r="B29" s="159"/>
      <c r="C29" s="261"/>
      <c r="D29" s="163"/>
      <c r="E29" s="258"/>
      <c r="F29" s="17">
        <v>0</v>
      </c>
      <c r="G29" s="18"/>
      <c r="H29" s="260"/>
      <c r="I29" s="266"/>
      <c r="J29" s="17">
        <v>0</v>
      </c>
      <c r="K29" s="18"/>
      <c r="L29" s="260"/>
      <c r="M29" s="258"/>
      <c r="N29" s="17">
        <v>0</v>
      </c>
      <c r="O29" s="18"/>
      <c r="P29" s="265"/>
      <c r="Q29" s="19">
        <f t="shared" si="0"/>
        <v>0</v>
      </c>
      <c r="R29" s="134"/>
      <c r="S29" s="320"/>
      <c r="T29" s="321"/>
    </row>
    <row r="30" spans="1:20" ht="11.25" customHeight="1">
      <c r="A30" s="164">
        <v>4</v>
      </c>
      <c r="B30" s="173" t="s">
        <v>101</v>
      </c>
      <c r="C30" s="256">
        <v>116.8</v>
      </c>
      <c r="D30" s="191" t="s">
        <v>53</v>
      </c>
      <c r="E30" s="262">
        <v>3</v>
      </c>
      <c r="F30" s="20">
        <v>1</v>
      </c>
      <c r="G30" s="21"/>
      <c r="H30" s="263"/>
      <c r="I30" s="233">
        <v>2</v>
      </c>
      <c r="J30" s="20">
        <v>1</v>
      </c>
      <c r="K30" s="21"/>
      <c r="L30" s="263"/>
      <c r="M30" s="262">
        <v>1</v>
      </c>
      <c r="N30" s="20">
        <v>1</v>
      </c>
      <c r="O30" s="21"/>
      <c r="P30" s="264"/>
      <c r="Q30" s="123">
        <f t="shared" si="0"/>
        <v>3</v>
      </c>
      <c r="R30" s="180">
        <v>1</v>
      </c>
      <c r="S30" s="313">
        <v>1</v>
      </c>
      <c r="T30" s="317"/>
    </row>
    <row r="31" spans="1:20" ht="11.25" customHeight="1" thickBot="1">
      <c r="A31" s="157"/>
      <c r="B31" s="159"/>
      <c r="C31" s="261"/>
      <c r="D31" s="163"/>
      <c r="E31" s="258"/>
      <c r="F31" s="17">
        <v>3</v>
      </c>
      <c r="G31" s="18"/>
      <c r="H31" s="260"/>
      <c r="I31" s="266"/>
      <c r="J31" s="17">
        <v>3</v>
      </c>
      <c r="K31" s="18"/>
      <c r="L31" s="260"/>
      <c r="M31" s="258"/>
      <c r="N31" s="17">
        <v>3</v>
      </c>
      <c r="O31" s="18"/>
      <c r="P31" s="265"/>
      <c r="Q31" s="19">
        <f t="shared" si="0"/>
        <v>9</v>
      </c>
      <c r="R31" s="134"/>
      <c r="S31" s="320"/>
      <c r="T31" s="321"/>
    </row>
    <row r="32" spans="1:20" ht="11.25" customHeight="1">
      <c r="B32" s="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1:22" ht="11.25" customHeight="1">
      <c r="B33" s="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1:22" ht="11.25" customHeight="1">
      <c r="B34" s="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1:22" ht="11.25" customHeight="1">
      <c r="B35" s="6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1:22" ht="11.25" customHeight="1">
      <c r="B36" s="6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1:22" ht="11.25" customHeight="1">
      <c r="B37" s="6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1:22" ht="11.25" customHeight="1">
      <c r="B38" s="6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1:22">
      <c r="A39" s="46" t="str">
        <f>A1</f>
        <v>Eesti Meistrivõistlused Rannamaadluses</v>
      </c>
    </row>
    <row r="40" spans="1:22" ht="10.5" customHeight="1">
      <c r="A40" s="47" t="str">
        <f>A2</f>
        <v>30 Juuli 2016.a.</v>
      </c>
    </row>
    <row r="41" spans="1:22" ht="10.5" customHeight="1">
      <c r="A41" s="47" t="str">
        <f>A3</f>
        <v>Lääne - Virumaa , Jäneda</v>
      </c>
    </row>
    <row r="42" spans="1:22" ht="10.5" customHeight="1">
      <c r="A42" s="47"/>
    </row>
    <row r="43" spans="1:22" ht="15">
      <c r="B43" s="37" t="s">
        <v>11</v>
      </c>
      <c r="C43" s="322" t="s">
        <v>107</v>
      </c>
      <c r="D43" s="48" t="s">
        <v>5</v>
      </c>
      <c r="F43" s="169" t="s">
        <v>105</v>
      </c>
      <c r="G43" s="170"/>
      <c r="H43" s="170"/>
      <c r="I43" s="170"/>
      <c r="J43" s="170"/>
      <c r="K43" s="170"/>
      <c r="L43" s="170"/>
      <c r="M43" s="170"/>
      <c r="N43" s="171"/>
    </row>
    <row r="44" spans="1:22" ht="9.75" hidden="1" customHeight="1">
      <c r="B44" s="172" t="s">
        <v>10</v>
      </c>
      <c r="C44" s="172"/>
      <c r="D44" s="172"/>
    </row>
    <row r="45" spans="1:22" ht="24" customHeight="1">
      <c r="A45" s="49">
        <v>1</v>
      </c>
      <c r="B45" s="165" t="str">
        <f>B11</f>
        <v>Dmitri Kovžarov</v>
      </c>
      <c r="C45" s="166"/>
      <c r="D45" s="7" t="str">
        <f>D11</f>
        <v>Aberg</v>
      </c>
      <c r="E45" s="295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>
        <v>0</v>
      </c>
      <c r="U45" s="67">
        <v>0</v>
      </c>
      <c r="V45" s="323">
        <v>4</v>
      </c>
    </row>
    <row r="46" spans="1:22" ht="24" customHeight="1">
      <c r="A46" s="50">
        <v>2</v>
      </c>
      <c r="B46" s="165" t="s">
        <v>100</v>
      </c>
      <c r="C46" s="166"/>
      <c r="D46" s="7" t="s">
        <v>53</v>
      </c>
      <c r="E46" s="295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>
        <v>1</v>
      </c>
      <c r="U46" s="67">
        <v>3</v>
      </c>
      <c r="V46" s="323">
        <v>3</v>
      </c>
    </row>
    <row r="47" spans="1:22">
      <c r="A47" s="51"/>
      <c r="B47" s="8"/>
      <c r="C47" s="8"/>
      <c r="D47" s="8"/>
      <c r="V47" s="122"/>
    </row>
    <row r="48" spans="1:22" ht="15">
      <c r="A48" s="51"/>
      <c r="B48" s="37" t="s">
        <v>11</v>
      </c>
      <c r="C48" s="322" t="s">
        <v>107</v>
      </c>
      <c r="D48" s="48" t="s">
        <v>5</v>
      </c>
      <c r="F48" s="169" t="s">
        <v>35</v>
      </c>
      <c r="G48" s="170"/>
      <c r="H48" s="170"/>
      <c r="I48" s="170"/>
      <c r="J48" s="170"/>
      <c r="K48" s="170"/>
      <c r="L48" s="170"/>
      <c r="M48" s="170"/>
      <c r="N48" s="171"/>
      <c r="V48" s="122"/>
    </row>
    <row r="49" spans="1:22" ht="24" customHeight="1">
      <c r="A49" s="49">
        <v>3</v>
      </c>
      <c r="B49" s="165" t="s">
        <v>98</v>
      </c>
      <c r="C49" s="166"/>
      <c r="D49" s="7" t="s">
        <v>83</v>
      </c>
      <c r="E49" s="295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>
        <v>0</v>
      </c>
      <c r="U49" s="67">
        <v>0</v>
      </c>
      <c r="V49" s="323">
        <v>2</v>
      </c>
    </row>
    <row r="50" spans="1:22" ht="24" customHeight="1">
      <c r="A50" s="50">
        <v>4</v>
      </c>
      <c r="B50" s="165" t="s">
        <v>101</v>
      </c>
      <c r="C50" s="166"/>
      <c r="D50" s="7" t="s">
        <v>53</v>
      </c>
      <c r="E50" s="295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>
        <v>1</v>
      </c>
      <c r="U50" s="67">
        <v>3</v>
      </c>
      <c r="V50" s="323">
        <v>1</v>
      </c>
    </row>
    <row r="51" spans="1:22" s="54" customFormat="1" ht="24" customHeight="1">
      <c r="A51" s="56"/>
      <c r="B51" s="250"/>
      <c r="C51" s="250"/>
      <c r="D51" s="8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55"/>
    </row>
    <row r="52" spans="1:22" s="54" customFormat="1" ht="24" customHeight="1">
      <c r="A52" s="57"/>
      <c r="B52" s="250"/>
      <c r="C52" s="250"/>
      <c r="D52" s="8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55"/>
    </row>
    <row r="53" spans="1:22" s="54" customFormat="1">
      <c r="A53" s="8"/>
      <c r="B53" s="252"/>
      <c r="C53" s="252"/>
      <c r="D53" s="8"/>
      <c r="E53" s="52"/>
      <c r="F53" s="53"/>
      <c r="G53" s="52"/>
      <c r="H53" s="53"/>
      <c r="I53" s="52"/>
      <c r="J53" s="53"/>
      <c r="K53" s="52"/>
      <c r="L53" s="53"/>
      <c r="M53" s="52"/>
      <c r="N53" s="53"/>
      <c r="O53" s="52"/>
      <c r="P53" s="53"/>
      <c r="S53" s="52"/>
      <c r="T53" s="53"/>
    </row>
  </sheetData>
  <mergeCells count="117">
    <mergeCell ref="B49:C49"/>
    <mergeCell ref="B50:C50"/>
    <mergeCell ref="F48:N48"/>
    <mergeCell ref="S30:T31"/>
    <mergeCell ref="S28:T29"/>
    <mergeCell ref="S26:T27"/>
    <mergeCell ref="S24:T25"/>
    <mergeCell ref="S15:T16"/>
    <mergeCell ref="S11:T12"/>
    <mergeCell ref="H30:H31"/>
    <mergeCell ref="I30:I31"/>
    <mergeCell ref="L30:L31"/>
    <mergeCell ref="M30:M31"/>
    <mergeCell ref="P30:P31"/>
    <mergeCell ref="R30:R31"/>
    <mergeCell ref="I28:I29"/>
    <mergeCell ref="L28:L29"/>
    <mergeCell ref="M28:M29"/>
    <mergeCell ref="P28:P29"/>
    <mergeCell ref="R28:R29"/>
    <mergeCell ref="A30:A31"/>
    <mergeCell ref="B30:B31"/>
    <mergeCell ref="C30:C31"/>
    <mergeCell ref="D30:D31"/>
    <mergeCell ref="E30:E31"/>
    <mergeCell ref="L26:L27"/>
    <mergeCell ref="M26:M27"/>
    <mergeCell ref="P26:P27"/>
    <mergeCell ref="R26:R27"/>
    <mergeCell ref="A28:A29"/>
    <mergeCell ref="B28:B29"/>
    <mergeCell ref="C28:C29"/>
    <mergeCell ref="D28:D29"/>
    <mergeCell ref="E28:E29"/>
    <mergeCell ref="H28:H29"/>
    <mergeCell ref="M24:M25"/>
    <mergeCell ref="P24:P25"/>
    <mergeCell ref="R24:R25"/>
    <mergeCell ref="A26:A27"/>
    <mergeCell ref="B26:B27"/>
    <mergeCell ref="C26:C27"/>
    <mergeCell ref="D26:D27"/>
    <mergeCell ref="E26:E27"/>
    <mergeCell ref="H26:H27"/>
    <mergeCell ref="I26:I27"/>
    <mergeCell ref="A24:A25"/>
    <mergeCell ref="B24:B25"/>
    <mergeCell ref="C24:C25"/>
    <mergeCell ref="D24:D25"/>
    <mergeCell ref="E24:E25"/>
    <mergeCell ref="H24:H25"/>
    <mergeCell ref="A1:R1"/>
    <mergeCell ref="A2:R2"/>
    <mergeCell ref="A3:R3"/>
    <mergeCell ref="A21:A23"/>
    <mergeCell ref="B21:B23"/>
    <mergeCell ref="C21:C23"/>
    <mergeCell ref="D21:D23"/>
    <mergeCell ref="E21:H21"/>
    <mergeCell ref="I21:L21"/>
    <mergeCell ref="B53:C53"/>
    <mergeCell ref="B51:C51"/>
    <mergeCell ref="E51:T51"/>
    <mergeCell ref="B52:C52"/>
    <mergeCell ref="E52:T52"/>
    <mergeCell ref="B46:C46"/>
    <mergeCell ref="F43:N43"/>
    <mergeCell ref="B44:D44"/>
    <mergeCell ref="B45:C45"/>
    <mergeCell ref="M21:P21"/>
    <mergeCell ref="R21:R23"/>
    <mergeCell ref="I24:I25"/>
    <mergeCell ref="L24:L25"/>
    <mergeCell ref="V15:V16"/>
    <mergeCell ref="L15:L16"/>
    <mergeCell ref="M15:M16"/>
    <mergeCell ref="P15:P16"/>
    <mergeCell ref="R15:R16"/>
    <mergeCell ref="A15:A16"/>
    <mergeCell ref="B15:B16"/>
    <mergeCell ref="C15:C16"/>
    <mergeCell ref="D15:D16"/>
    <mergeCell ref="E15:H16"/>
    <mergeCell ref="I15:I16"/>
    <mergeCell ref="V13:V14"/>
    <mergeCell ref="H13:H14"/>
    <mergeCell ref="I13:L14"/>
    <mergeCell ref="M13:M14"/>
    <mergeCell ref="P13:P14"/>
    <mergeCell ref="R13:R14"/>
    <mergeCell ref="S13:T14"/>
    <mergeCell ref="V11:V12"/>
    <mergeCell ref="A13:A14"/>
    <mergeCell ref="B13:B14"/>
    <mergeCell ref="C13:C14"/>
    <mergeCell ref="D13:D14"/>
    <mergeCell ref="E13:E14"/>
    <mergeCell ref="I11:I12"/>
    <mergeCell ref="L11:L12"/>
    <mergeCell ref="M11:P12"/>
    <mergeCell ref="R11:R12"/>
    <mergeCell ref="A11:A12"/>
    <mergeCell ref="B11:B12"/>
    <mergeCell ref="C11:C12"/>
    <mergeCell ref="D11:D12"/>
    <mergeCell ref="E11:E12"/>
    <mergeCell ref="H11:H12"/>
    <mergeCell ref="R7:R9"/>
    <mergeCell ref="V7:V9"/>
    <mergeCell ref="S7:T9"/>
    <mergeCell ref="A7:A9"/>
    <mergeCell ref="B7:B9"/>
    <mergeCell ref="C7:C9"/>
    <mergeCell ref="D7:D9"/>
    <mergeCell ref="E7:H7"/>
    <mergeCell ref="I7:L7"/>
    <mergeCell ref="M7:P7"/>
  </mergeCells>
  <phoneticPr fontId="21" type="noConversion"/>
  <pageMargins left="0.75" right="0.75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>
      <selection activeCell="F42" sqref="F42"/>
    </sheetView>
  </sheetViews>
  <sheetFormatPr defaultRowHeight="12.75"/>
  <sheetData>
    <row r="1" spans="1:9">
      <c r="A1" s="292" t="s">
        <v>42</v>
      </c>
      <c r="B1" s="292"/>
      <c r="C1" s="292"/>
      <c r="D1" s="292"/>
      <c r="E1" s="292"/>
      <c r="F1" s="292"/>
      <c r="G1" s="292"/>
      <c r="H1" s="292"/>
      <c r="I1" s="292"/>
    </row>
    <row r="2" spans="1:9">
      <c r="A2" s="292" t="s">
        <v>43</v>
      </c>
      <c r="B2" s="292"/>
      <c r="C2" s="292"/>
      <c r="D2" s="292"/>
      <c r="E2" s="292"/>
      <c r="F2" s="292"/>
      <c r="G2" s="292"/>
      <c r="H2" s="292"/>
      <c r="I2" s="292"/>
    </row>
    <row r="3" spans="1:9">
      <c r="A3" s="292" t="s">
        <v>44</v>
      </c>
      <c r="B3" s="292"/>
      <c r="C3" s="292"/>
      <c r="D3" s="292"/>
      <c r="E3" s="292"/>
      <c r="F3" s="292"/>
      <c r="G3" s="292"/>
      <c r="H3" s="292"/>
      <c r="I3" s="292"/>
    </row>
    <row r="6" spans="1:9">
      <c r="A6" t="s">
        <v>104</v>
      </c>
      <c r="F6" s="324" t="s">
        <v>115</v>
      </c>
    </row>
    <row r="8" spans="1:9">
      <c r="A8" t="s">
        <v>48</v>
      </c>
      <c r="F8" s="324" t="s">
        <v>108</v>
      </c>
    </row>
    <row r="10" spans="1:9">
      <c r="A10">
        <v>1</v>
      </c>
      <c r="B10" t="s">
        <v>47</v>
      </c>
      <c r="D10" t="s">
        <v>46</v>
      </c>
      <c r="F10">
        <v>1</v>
      </c>
      <c r="G10" t="s">
        <v>69</v>
      </c>
      <c r="I10" t="s">
        <v>66</v>
      </c>
    </row>
    <row r="11" spans="1:9">
      <c r="F11">
        <v>2</v>
      </c>
      <c r="G11" t="s">
        <v>86</v>
      </c>
      <c r="I11" t="s">
        <v>66</v>
      </c>
    </row>
    <row r="12" spans="1:9">
      <c r="F12">
        <v>3</v>
      </c>
      <c r="G12" t="s">
        <v>103</v>
      </c>
      <c r="I12" t="s">
        <v>56</v>
      </c>
    </row>
    <row r="13" spans="1:9">
      <c r="A13" s="324" t="s">
        <v>108</v>
      </c>
      <c r="F13">
        <v>4</v>
      </c>
      <c r="G13" t="s">
        <v>85</v>
      </c>
      <c r="I13" t="s">
        <v>66</v>
      </c>
    </row>
    <row r="15" spans="1:9">
      <c r="A15">
        <v>1</v>
      </c>
      <c r="B15" t="s">
        <v>50</v>
      </c>
      <c r="D15" t="s">
        <v>51</v>
      </c>
      <c r="F15" s="324" t="s">
        <v>116</v>
      </c>
    </row>
    <row r="16" spans="1:9">
      <c r="A16">
        <v>2</v>
      </c>
      <c r="B16" t="s">
        <v>49</v>
      </c>
      <c r="D16" t="s">
        <v>46</v>
      </c>
    </row>
    <row r="17" spans="1:9">
      <c r="F17">
        <v>1</v>
      </c>
      <c r="G17" t="s">
        <v>87</v>
      </c>
      <c r="I17" t="s">
        <v>83</v>
      </c>
    </row>
    <row r="18" spans="1:9">
      <c r="A18" s="325" t="s">
        <v>109</v>
      </c>
      <c r="F18">
        <v>2</v>
      </c>
      <c r="G18" t="s">
        <v>89</v>
      </c>
      <c r="I18" t="s">
        <v>66</v>
      </c>
    </row>
    <row r="19" spans="1:9">
      <c r="F19">
        <v>3</v>
      </c>
      <c r="G19" t="s">
        <v>88</v>
      </c>
      <c r="I19" t="s">
        <v>51</v>
      </c>
    </row>
    <row r="20" spans="1:9">
      <c r="A20">
        <v>1</v>
      </c>
      <c r="B20" t="s">
        <v>52</v>
      </c>
      <c r="D20" t="s">
        <v>53</v>
      </c>
    </row>
    <row r="21" spans="1:9">
      <c r="A21">
        <v>2</v>
      </c>
      <c r="B21" t="s">
        <v>54</v>
      </c>
      <c r="D21" t="s">
        <v>53</v>
      </c>
      <c r="F21" s="324" t="s">
        <v>117</v>
      </c>
    </row>
    <row r="23" spans="1:9">
      <c r="A23" s="324" t="s">
        <v>110</v>
      </c>
      <c r="F23">
        <v>1</v>
      </c>
      <c r="G23" t="s">
        <v>92</v>
      </c>
      <c r="I23" t="s">
        <v>93</v>
      </c>
    </row>
    <row r="24" spans="1:9">
      <c r="F24">
        <v>2</v>
      </c>
      <c r="G24" t="s">
        <v>77</v>
      </c>
      <c r="I24" t="s">
        <v>78</v>
      </c>
    </row>
    <row r="25" spans="1:9">
      <c r="A25" s="324" t="s">
        <v>111</v>
      </c>
      <c r="F25">
        <v>3</v>
      </c>
      <c r="G25" t="s">
        <v>94</v>
      </c>
      <c r="I25" t="s">
        <v>46</v>
      </c>
    </row>
    <row r="26" spans="1:9">
      <c r="F26">
        <v>4</v>
      </c>
      <c r="G26" t="s">
        <v>91</v>
      </c>
      <c r="I26" t="s">
        <v>51</v>
      </c>
    </row>
    <row r="27" spans="1:9">
      <c r="A27">
        <v>1</v>
      </c>
      <c r="B27" t="s">
        <v>57</v>
      </c>
      <c r="D27" t="s">
        <v>58</v>
      </c>
      <c r="F27">
        <v>5</v>
      </c>
      <c r="G27" t="s">
        <v>95</v>
      </c>
      <c r="I27" t="s">
        <v>51</v>
      </c>
    </row>
    <row r="28" spans="1:9">
      <c r="A28">
        <v>2</v>
      </c>
      <c r="B28" t="s">
        <v>59</v>
      </c>
      <c r="D28" t="s">
        <v>58</v>
      </c>
      <c r="F28">
        <v>6</v>
      </c>
      <c r="G28" t="s">
        <v>71</v>
      </c>
      <c r="I28" t="s">
        <v>72</v>
      </c>
    </row>
    <row r="29" spans="1:9">
      <c r="A29">
        <v>3</v>
      </c>
      <c r="B29" t="s">
        <v>55</v>
      </c>
      <c r="D29" t="s">
        <v>56</v>
      </c>
      <c r="F29">
        <v>7</v>
      </c>
      <c r="G29" t="s">
        <v>90</v>
      </c>
      <c r="I29" t="s">
        <v>51</v>
      </c>
    </row>
    <row r="31" spans="1:9">
      <c r="A31" s="324" t="s">
        <v>112</v>
      </c>
      <c r="F31" s="325" t="s">
        <v>118</v>
      </c>
    </row>
    <row r="33" spans="1:9">
      <c r="A33">
        <v>1</v>
      </c>
      <c r="B33" t="s">
        <v>63</v>
      </c>
      <c r="D33" t="s">
        <v>64</v>
      </c>
      <c r="F33">
        <v>1</v>
      </c>
      <c r="G33" t="s">
        <v>101</v>
      </c>
      <c r="I33" t="s">
        <v>53</v>
      </c>
    </row>
    <row r="34" spans="1:9">
      <c r="A34">
        <v>2</v>
      </c>
      <c r="B34" t="s">
        <v>60</v>
      </c>
      <c r="D34" t="s">
        <v>46</v>
      </c>
      <c r="F34">
        <v>2</v>
      </c>
      <c r="G34" t="s">
        <v>98</v>
      </c>
      <c r="I34" t="s">
        <v>83</v>
      </c>
    </row>
    <row r="35" spans="1:9">
      <c r="A35">
        <v>3</v>
      </c>
      <c r="B35" t="s">
        <v>61</v>
      </c>
      <c r="D35" t="s">
        <v>62</v>
      </c>
      <c r="F35">
        <v>3</v>
      </c>
      <c r="G35" t="s">
        <v>100</v>
      </c>
      <c r="I35" t="s">
        <v>53</v>
      </c>
    </row>
    <row r="36" spans="1:9">
      <c r="A36">
        <v>4</v>
      </c>
      <c r="B36" t="s">
        <v>65</v>
      </c>
      <c r="D36" t="s">
        <v>66</v>
      </c>
      <c r="F36">
        <v>4</v>
      </c>
      <c r="G36" t="s">
        <v>96</v>
      </c>
      <c r="I36" t="s">
        <v>58</v>
      </c>
    </row>
    <row r="37" spans="1:9">
      <c r="F37">
        <v>5</v>
      </c>
      <c r="G37" t="s">
        <v>99</v>
      </c>
      <c r="I37" t="s">
        <v>83</v>
      </c>
    </row>
    <row r="38" spans="1:9">
      <c r="A38" s="324" t="s">
        <v>113</v>
      </c>
      <c r="F38">
        <v>6</v>
      </c>
      <c r="G38" t="s">
        <v>97</v>
      </c>
      <c r="I38" t="s">
        <v>72</v>
      </c>
    </row>
    <row r="39" spans="1:9">
      <c r="F39">
        <v>7</v>
      </c>
      <c r="G39" t="s">
        <v>73</v>
      </c>
      <c r="I39" t="s">
        <v>58</v>
      </c>
    </row>
    <row r="40" spans="1:9">
      <c r="A40">
        <v>1</v>
      </c>
      <c r="B40" t="s">
        <v>67</v>
      </c>
      <c r="D40" t="s">
        <v>68</v>
      </c>
    </row>
    <row r="41" spans="1:9">
      <c r="A41">
        <v>2</v>
      </c>
      <c r="B41" t="s">
        <v>69</v>
      </c>
      <c r="D41" t="s">
        <v>66</v>
      </c>
    </row>
    <row r="43" spans="1:9">
      <c r="A43" s="325" t="s">
        <v>114</v>
      </c>
    </row>
    <row r="45" spans="1:9">
      <c r="A45">
        <v>1</v>
      </c>
      <c r="B45" t="s">
        <v>77</v>
      </c>
      <c r="D45" t="s">
        <v>78</v>
      </c>
    </row>
    <row r="46" spans="1:9">
      <c r="A46">
        <v>2</v>
      </c>
      <c r="B46" t="s">
        <v>73</v>
      </c>
      <c r="D46" t="s">
        <v>58</v>
      </c>
    </row>
    <row r="47" spans="1:9">
      <c r="A47">
        <v>3</v>
      </c>
      <c r="B47" t="s">
        <v>81</v>
      </c>
      <c r="D47" t="s">
        <v>51</v>
      </c>
    </row>
    <row r="48" spans="1:9">
      <c r="A48">
        <v>4</v>
      </c>
      <c r="B48" t="s">
        <v>71</v>
      </c>
      <c r="D48" t="s">
        <v>72</v>
      </c>
    </row>
    <row r="49" spans="1:4">
      <c r="A49">
        <v>5</v>
      </c>
      <c r="B49" t="s">
        <v>79</v>
      </c>
      <c r="D49" t="s">
        <v>80</v>
      </c>
    </row>
    <row r="50" spans="1:4">
      <c r="A50">
        <v>6</v>
      </c>
      <c r="B50" t="s">
        <v>75</v>
      </c>
      <c r="D50" t="s">
        <v>46</v>
      </c>
    </row>
    <row r="51" spans="1:4">
      <c r="A51">
        <v>7</v>
      </c>
      <c r="B51" t="s">
        <v>84</v>
      </c>
      <c r="D51" t="s">
        <v>80</v>
      </c>
    </row>
    <row r="52" spans="1:4">
      <c r="A52">
        <v>8</v>
      </c>
      <c r="B52" t="s">
        <v>74</v>
      </c>
      <c r="D52" t="s">
        <v>46</v>
      </c>
    </row>
    <row r="53" spans="1:4">
      <c r="A53">
        <v>9</v>
      </c>
      <c r="B53" t="s">
        <v>82</v>
      </c>
      <c r="D53" t="s">
        <v>83</v>
      </c>
    </row>
  </sheetData>
  <sortState ref="F33:I45">
    <sortCondition ref="F33"/>
  </sortState>
  <mergeCells count="3">
    <mergeCell ref="A1:I1"/>
    <mergeCell ref="A2:I2"/>
    <mergeCell ref="A3:I3"/>
  </mergeCells>
  <phoneticPr fontId="21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A12" sqref="A12"/>
    </sheetView>
  </sheetViews>
  <sheetFormatPr defaultRowHeight="12.75"/>
  <cols>
    <col min="1" max="1" width="3.7109375" customWidth="1"/>
  </cols>
  <sheetData>
    <row r="1" spans="1:10" ht="13.5" thickBot="1">
      <c r="A1" s="84" t="s">
        <v>12</v>
      </c>
      <c r="B1" s="85"/>
      <c r="C1" s="85"/>
      <c r="D1" s="85"/>
      <c r="E1" s="85"/>
      <c r="F1" s="85"/>
      <c r="G1" s="85"/>
      <c r="H1" s="85"/>
    </row>
    <row r="2" spans="1:10" ht="33.75" customHeight="1" thickBot="1">
      <c r="A2" s="126" t="s">
        <v>42</v>
      </c>
      <c r="B2" s="127"/>
      <c r="C2" s="127"/>
      <c r="D2" s="127"/>
      <c r="E2" s="127"/>
      <c r="F2" s="127"/>
      <c r="G2" s="127"/>
      <c r="H2" s="128"/>
      <c r="J2" s="125" t="s">
        <v>41</v>
      </c>
    </row>
    <row r="3" spans="1:10">
      <c r="J3" s="125"/>
    </row>
    <row r="4" spans="1:10" ht="13.5" thickBot="1">
      <c r="A4" s="84" t="s">
        <v>25</v>
      </c>
      <c r="B4" s="85"/>
      <c r="C4" s="85"/>
      <c r="D4" s="85"/>
      <c r="E4" s="85"/>
      <c r="F4" s="85"/>
      <c r="G4" s="85"/>
      <c r="H4" s="85"/>
      <c r="J4" s="125"/>
    </row>
    <row r="5" spans="1:10" ht="33.75" customHeight="1" thickBot="1">
      <c r="A5" s="126" t="s">
        <v>43</v>
      </c>
      <c r="B5" s="127"/>
      <c r="C5" s="127"/>
      <c r="D5" s="127"/>
      <c r="E5" s="127"/>
      <c r="F5" s="127"/>
      <c r="G5" s="127"/>
      <c r="H5" s="128"/>
      <c r="J5" s="125"/>
    </row>
    <row r="6" spans="1:10" ht="13.5" customHeight="1">
      <c r="A6" s="45"/>
      <c r="B6" s="45"/>
      <c r="C6" s="45"/>
      <c r="D6" s="45"/>
      <c r="E6" s="45"/>
      <c r="F6" s="45"/>
      <c r="G6" s="45"/>
      <c r="H6" s="45"/>
      <c r="J6" s="125"/>
    </row>
    <row r="7" spans="1:10" ht="13.5" thickBot="1">
      <c r="A7" s="84" t="s">
        <v>24</v>
      </c>
      <c r="B7" s="85"/>
      <c r="C7" s="85"/>
      <c r="D7" s="85"/>
      <c r="E7" s="85"/>
      <c r="F7" s="85"/>
      <c r="G7" s="85"/>
      <c r="H7" s="85"/>
      <c r="J7" s="125"/>
    </row>
    <row r="8" spans="1:10" ht="33.75" customHeight="1" thickBot="1">
      <c r="A8" s="126" t="s">
        <v>44</v>
      </c>
      <c r="B8" s="127"/>
      <c r="C8" s="127"/>
      <c r="D8" s="127"/>
      <c r="E8" s="127"/>
      <c r="F8" s="127"/>
      <c r="G8" s="127"/>
      <c r="H8" s="128"/>
      <c r="J8" s="125"/>
    </row>
    <row r="9" spans="1:10">
      <c r="J9" s="125"/>
    </row>
    <row r="10" spans="1:10" ht="13.5" thickBot="1">
      <c r="A10" s="84" t="s">
        <v>13</v>
      </c>
      <c r="B10" s="85"/>
      <c r="C10" s="85"/>
      <c r="D10" s="85"/>
      <c r="E10" s="85"/>
      <c r="F10" s="85"/>
      <c r="G10" s="85"/>
      <c r="H10" s="85"/>
      <c r="J10" s="125"/>
    </row>
    <row r="11" spans="1:10" ht="33.75" customHeight="1" thickBot="1">
      <c r="A11" s="126" t="s">
        <v>102</v>
      </c>
      <c r="B11" s="127"/>
      <c r="C11" s="127"/>
      <c r="D11" s="127"/>
      <c r="E11" s="127"/>
      <c r="F11" s="127"/>
      <c r="G11" s="127"/>
      <c r="H11" s="128"/>
      <c r="J11" s="125"/>
    </row>
    <row r="12" spans="1:10">
      <c r="J12" s="125"/>
    </row>
    <row r="13" spans="1:10" ht="13.5" thickBot="1">
      <c r="A13" s="84" t="s">
        <v>14</v>
      </c>
      <c r="B13" s="85"/>
      <c r="C13" s="85"/>
      <c r="D13" s="85"/>
      <c r="E13" s="85"/>
      <c r="F13" s="85"/>
      <c r="G13" s="85"/>
      <c r="H13" s="85"/>
      <c r="J13" s="125"/>
    </row>
    <row r="14" spans="1:10" ht="33.75" customHeight="1" thickBot="1">
      <c r="A14" s="126" t="s">
        <v>45</v>
      </c>
      <c r="B14" s="127"/>
      <c r="C14" s="127"/>
      <c r="D14" s="127"/>
      <c r="E14" s="127"/>
      <c r="F14" s="127"/>
      <c r="G14" s="127"/>
      <c r="H14" s="128"/>
      <c r="J14" s="125"/>
    </row>
    <row r="16" spans="1:10">
      <c r="A16" s="63" t="s">
        <v>15</v>
      </c>
    </row>
    <row r="18" spans="1:5">
      <c r="A18" s="5">
        <v>1</v>
      </c>
      <c r="B18" t="s">
        <v>31</v>
      </c>
    </row>
    <row r="19" spans="1:5">
      <c r="A19" s="5">
        <v>2</v>
      </c>
      <c r="B19" t="s">
        <v>23</v>
      </c>
    </row>
    <row r="20" spans="1:5">
      <c r="A20" s="5">
        <v>3</v>
      </c>
      <c r="B20" t="s">
        <v>16</v>
      </c>
    </row>
    <row r="21" spans="1:5">
      <c r="A21" s="5">
        <v>4</v>
      </c>
      <c r="B21" t="s">
        <v>17</v>
      </c>
    </row>
    <row r="22" spans="1:5">
      <c r="A22" s="5">
        <v>5</v>
      </c>
      <c r="B22" s="62" t="s">
        <v>19</v>
      </c>
      <c r="C22" t="s">
        <v>18</v>
      </c>
    </row>
    <row r="23" spans="1:5">
      <c r="A23" s="5">
        <v>6</v>
      </c>
      <c r="B23" s="62" t="s">
        <v>19</v>
      </c>
      <c r="C23" t="s">
        <v>20</v>
      </c>
    </row>
    <row r="24" spans="1:5">
      <c r="A24" s="5">
        <v>7</v>
      </c>
      <c r="B24" s="10" t="s">
        <v>21</v>
      </c>
    </row>
    <row r="25" spans="1:5">
      <c r="A25" s="5">
        <v>8</v>
      </c>
      <c r="B25" t="s">
        <v>22</v>
      </c>
    </row>
    <row r="26" spans="1:5">
      <c r="E26" s="10"/>
    </row>
  </sheetData>
  <mergeCells count="6">
    <mergeCell ref="J2:J14"/>
    <mergeCell ref="A2:H2"/>
    <mergeCell ref="A5:H5"/>
    <mergeCell ref="A11:H11"/>
    <mergeCell ref="A14:H14"/>
    <mergeCell ref="A8:H8"/>
  </mergeCells>
  <phoneticPr fontId="0" type="noConversion"/>
  <pageMargins left="0.75" right="0.75" top="1" bottom="1" header="0.5" footer="0.5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40"/>
  <sheetViews>
    <sheetView workbookViewId="0">
      <selection activeCell="C11" sqref="C11:S18"/>
    </sheetView>
  </sheetViews>
  <sheetFormatPr defaultRowHeight="14.25"/>
  <cols>
    <col min="1" max="1" width="3.28515625" customWidth="1"/>
    <col min="2" max="2" width="3.7109375" customWidth="1"/>
    <col min="3" max="3" width="21.5703125" customWidth="1"/>
    <col min="4" max="4" width="3.5703125" customWidth="1"/>
    <col min="5" max="5" width="10.7109375" style="4" customWidth="1"/>
    <col min="6" max="6" width="3.42578125" style="3" customWidth="1"/>
    <col min="7" max="7" width="4.42578125" style="2" customWidth="1"/>
    <col min="8" max="8" width="3.42578125" style="3" customWidth="1"/>
    <col min="9" max="9" width="3.42578125" style="2" customWidth="1"/>
    <col min="10" max="10" width="4.28515625" style="3" customWidth="1"/>
    <col min="11" max="11" width="5" style="2" customWidth="1"/>
    <col min="12" max="12" width="3.85546875" style="3" customWidth="1"/>
    <col min="13" max="13" width="3.42578125" style="2" customWidth="1"/>
    <col min="14" max="14" width="3.42578125" style="3" customWidth="1"/>
    <col min="15" max="15" width="4.7109375" style="2" customWidth="1"/>
    <col min="16" max="16" width="4.140625" style="3" customWidth="1"/>
    <col min="17" max="17" width="3.42578125" style="2" customWidth="1"/>
    <col min="18" max="18" width="6.7109375" customWidth="1"/>
    <col min="19" max="19" width="7.28515625" customWidth="1"/>
    <col min="20" max="20" width="3.42578125" style="3" customWidth="1"/>
    <col min="21" max="21" width="3.42578125" style="2" customWidth="1"/>
    <col min="22" max="22" width="3.42578125" style="3" customWidth="1"/>
    <col min="23" max="23" width="2.7109375" style="2" customWidth="1"/>
    <col min="24" max="24" width="3.42578125" style="3" customWidth="1"/>
    <col min="25" max="25" width="3.42578125" style="2" customWidth="1"/>
    <col min="26" max="26" width="3.42578125" style="3" customWidth="1"/>
    <col min="27" max="27" width="2.7109375" style="2" customWidth="1"/>
    <col min="28" max="28" width="3.42578125" style="3" customWidth="1"/>
    <col min="29" max="29" width="3.42578125" style="2" customWidth="1"/>
    <col min="30" max="30" width="3.42578125" style="3" customWidth="1"/>
    <col min="31" max="31" width="2.7109375" style="2" customWidth="1"/>
    <col min="32" max="32" width="4.5703125" customWidth="1"/>
  </cols>
  <sheetData>
    <row r="1" spans="2:32" ht="12.75">
      <c r="B1" s="135" t="str">
        <f>Arvud!A2</f>
        <v>Eesti Meistrivõistlused Rannamaadluses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</row>
    <row r="2" spans="2:32" ht="12.75">
      <c r="B2" s="135" t="str">
        <f>Arvud!A5</f>
        <v>30 Juuli 2016.a.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</row>
    <row r="3" spans="2:32" s="1" customFormat="1" ht="15" customHeight="1">
      <c r="B3" s="135" t="str">
        <f>Arvud!A8</f>
        <v>Lääne - Virumaa , Jäneda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</row>
    <row r="4" spans="2:32" s="1" customFormat="1" ht="2.25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2:32" s="1" customFormat="1" ht="15" customHeight="1">
      <c r="B5" s="36"/>
      <c r="C5" s="37" t="s">
        <v>32</v>
      </c>
      <c r="D5" s="39">
        <v>60</v>
      </c>
      <c r="E5" s="38" t="s">
        <v>5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</row>
    <row r="6" spans="2:32" ht="3.75" customHeight="1" thickBot="1"/>
    <row r="7" spans="2:32" ht="14.25" customHeight="1">
      <c r="B7" s="136" t="s">
        <v>1</v>
      </c>
      <c r="C7" s="139" t="s">
        <v>28</v>
      </c>
      <c r="D7" s="142" t="s">
        <v>30</v>
      </c>
      <c r="E7" s="145" t="s">
        <v>29</v>
      </c>
      <c r="F7" s="184" t="s">
        <v>7</v>
      </c>
      <c r="G7" s="184"/>
      <c r="H7" s="184"/>
      <c r="I7" s="184"/>
      <c r="J7" s="208" t="s">
        <v>8</v>
      </c>
      <c r="K7" s="184"/>
      <c r="L7" s="184"/>
      <c r="M7" s="185"/>
      <c r="N7" s="184" t="s">
        <v>9</v>
      </c>
      <c r="O7" s="184"/>
      <c r="P7" s="184"/>
      <c r="Q7" s="184"/>
      <c r="R7" s="110" t="s">
        <v>33</v>
      </c>
      <c r="S7" s="204" t="s">
        <v>34</v>
      </c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95"/>
    </row>
    <row r="8" spans="2:32">
      <c r="B8" s="137"/>
      <c r="C8" s="140"/>
      <c r="D8" s="143"/>
      <c r="E8" s="253"/>
      <c r="F8" s="102"/>
      <c r="G8" s="14" t="s">
        <v>0</v>
      </c>
      <c r="H8" s="92" t="s">
        <v>36</v>
      </c>
      <c r="I8" s="104"/>
      <c r="J8" s="106"/>
      <c r="K8" s="14" t="s">
        <v>0</v>
      </c>
      <c r="L8" s="92" t="s">
        <v>36</v>
      </c>
      <c r="M8" s="107"/>
      <c r="N8" s="102"/>
      <c r="O8" s="14" t="s">
        <v>0</v>
      </c>
      <c r="P8" s="92" t="s">
        <v>36</v>
      </c>
      <c r="Q8" s="104"/>
      <c r="R8" s="111" t="s">
        <v>0</v>
      </c>
      <c r="S8" s="205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97"/>
    </row>
    <row r="9" spans="2:32" ht="37.5" thickBot="1">
      <c r="B9" s="138"/>
      <c r="C9" s="141"/>
      <c r="D9" s="144"/>
      <c r="E9" s="254"/>
      <c r="F9" s="102"/>
      <c r="G9" s="14" t="s">
        <v>3</v>
      </c>
      <c r="H9" s="94" t="s">
        <v>40</v>
      </c>
      <c r="I9" s="105" t="s">
        <v>39</v>
      </c>
      <c r="J9" s="106"/>
      <c r="K9" s="14" t="s">
        <v>3</v>
      </c>
      <c r="L9" s="94" t="s">
        <v>40</v>
      </c>
      <c r="M9" s="108" t="s">
        <v>39</v>
      </c>
      <c r="N9" s="102"/>
      <c r="O9" s="14" t="s">
        <v>3</v>
      </c>
      <c r="P9" s="94" t="s">
        <v>40</v>
      </c>
      <c r="Q9" s="105" t="s">
        <v>39</v>
      </c>
      <c r="R9" s="112" t="s">
        <v>3</v>
      </c>
      <c r="S9" s="206"/>
      <c r="T9" s="52"/>
      <c r="U9" s="53"/>
      <c r="V9" s="98"/>
      <c r="W9" s="98"/>
      <c r="X9" s="52"/>
      <c r="Y9" s="53"/>
      <c r="Z9" s="98"/>
      <c r="AA9" s="98"/>
      <c r="AB9" s="52"/>
      <c r="AC9" s="53"/>
      <c r="AD9" s="98"/>
      <c r="AE9" s="98"/>
      <c r="AF9" s="97"/>
    </row>
    <row r="10" spans="2:32" ht="9.75" hidden="1" customHeight="1">
      <c r="B10" s="23"/>
      <c r="C10" s="28" t="s">
        <v>4</v>
      </c>
      <c r="D10" s="26"/>
      <c r="E10" s="29"/>
      <c r="F10" s="24"/>
      <c r="G10" s="30"/>
      <c r="H10" s="31"/>
      <c r="I10" s="31"/>
      <c r="J10" s="24"/>
      <c r="K10" s="30"/>
      <c r="L10" s="31"/>
      <c r="M10" s="31"/>
      <c r="N10" s="24"/>
      <c r="O10" s="30"/>
      <c r="P10" s="31"/>
      <c r="Q10" s="31"/>
      <c r="R10" s="25"/>
      <c r="S10" s="115"/>
      <c r="T10" s="52"/>
      <c r="U10" s="53"/>
      <c r="V10" s="98"/>
      <c r="W10" s="98"/>
      <c r="X10" s="52"/>
      <c r="Y10" s="53"/>
      <c r="Z10" s="98"/>
      <c r="AA10" s="98"/>
      <c r="AB10" s="52"/>
      <c r="AC10" s="53"/>
      <c r="AD10" s="98"/>
      <c r="AE10" s="98"/>
      <c r="AF10" s="97"/>
    </row>
    <row r="11" spans="2:32" s="16" customFormat="1" ht="11.25" customHeight="1">
      <c r="B11" s="156">
        <v>1</v>
      </c>
      <c r="C11" s="158" t="s">
        <v>60</v>
      </c>
      <c r="D11" s="255">
        <v>55.2</v>
      </c>
      <c r="E11" s="162" t="s">
        <v>46</v>
      </c>
      <c r="F11" s="257">
        <v>2</v>
      </c>
      <c r="G11" s="43">
        <v>1</v>
      </c>
      <c r="H11" s="44"/>
      <c r="I11" s="259"/>
      <c r="J11" s="257">
        <v>3</v>
      </c>
      <c r="K11" s="43">
        <v>0</v>
      </c>
      <c r="L11" s="44"/>
      <c r="M11" s="259"/>
      <c r="N11" s="257">
        <v>4</v>
      </c>
      <c r="O11" s="43">
        <v>1</v>
      </c>
      <c r="P11" s="44"/>
      <c r="Q11" s="259"/>
      <c r="R11" s="123">
        <f>G11+K11+O11</f>
        <v>2</v>
      </c>
      <c r="S11" s="133">
        <v>2</v>
      </c>
      <c r="T11" s="231"/>
      <c r="U11" s="42"/>
      <c r="V11" s="42"/>
      <c r="W11" s="232"/>
      <c r="X11" s="233"/>
      <c r="Y11" s="42"/>
      <c r="Z11" s="42"/>
      <c r="AA11" s="232"/>
      <c r="AB11" s="233"/>
      <c r="AC11" s="42"/>
      <c r="AD11" s="42"/>
      <c r="AE11" s="232"/>
      <c r="AF11" s="42"/>
    </row>
    <row r="12" spans="2:32" s="16" customFormat="1" ht="11.25" customHeight="1" thickBot="1">
      <c r="B12" s="164"/>
      <c r="C12" s="173"/>
      <c r="D12" s="256"/>
      <c r="E12" s="191"/>
      <c r="F12" s="258"/>
      <c r="G12" s="17">
        <v>3</v>
      </c>
      <c r="H12" s="18"/>
      <c r="I12" s="260"/>
      <c r="J12" s="258"/>
      <c r="K12" s="17">
        <v>0</v>
      </c>
      <c r="L12" s="18"/>
      <c r="M12" s="260"/>
      <c r="N12" s="258"/>
      <c r="O12" s="17">
        <v>3</v>
      </c>
      <c r="P12" s="18"/>
      <c r="Q12" s="260"/>
      <c r="R12" s="19">
        <f t="shared" ref="R12:R18" si="0">G12+K12+O12</f>
        <v>6</v>
      </c>
      <c r="S12" s="134"/>
      <c r="T12" s="231"/>
      <c r="U12" s="42"/>
      <c r="V12" s="42"/>
      <c r="W12" s="232"/>
      <c r="X12" s="233"/>
      <c r="Y12" s="42"/>
      <c r="Z12" s="42"/>
      <c r="AA12" s="232"/>
      <c r="AB12" s="233"/>
      <c r="AC12" s="42"/>
      <c r="AD12" s="42"/>
      <c r="AE12" s="232"/>
      <c r="AF12" s="42"/>
    </row>
    <row r="13" spans="2:32" s="16" customFormat="1" ht="11.25" customHeight="1">
      <c r="B13" s="156">
        <v>2</v>
      </c>
      <c r="C13" s="158" t="s">
        <v>61</v>
      </c>
      <c r="D13" s="255">
        <v>54.5</v>
      </c>
      <c r="E13" s="162" t="s">
        <v>62</v>
      </c>
      <c r="F13" s="257">
        <v>1</v>
      </c>
      <c r="G13" s="43">
        <v>0</v>
      </c>
      <c r="H13" s="44"/>
      <c r="I13" s="259"/>
      <c r="J13" s="262">
        <v>4</v>
      </c>
      <c r="K13" s="20">
        <v>1</v>
      </c>
      <c r="L13" s="21"/>
      <c r="M13" s="263"/>
      <c r="N13" s="262">
        <v>3</v>
      </c>
      <c r="O13" s="20">
        <v>0</v>
      </c>
      <c r="P13" s="21"/>
      <c r="Q13" s="264"/>
      <c r="R13" s="123">
        <f t="shared" si="0"/>
        <v>1</v>
      </c>
      <c r="S13" s="180">
        <v>3</v>
      </c>
      <c r="T13" s="231"/>
      <c r="U13" s="42"/>
      <c r="V13" s="42"/>
      <c r="W13" s="236"/>
      <c r="X13" s="233"/>
      <c r="Y13" s="42"/>
      <c r="Z13" s="42"/>
      <c r="AA13" s="232"/>
      <c r="AB13" s="233"/>
      <c r="AC13" s="42"/>
      <c r="AD13" s="42"/>
      <c r="AE13" s="232"/>
      <c r="AF13" s="42"/>
    </row>
    <row r="14" spans="2:32" s="16" customFormat="1" ht="11.25" customHeight="1" thickBot="1">
      <c r="B14" s="157"/>
      <c r="C14" s="159"/>
      <c r="D14" s="261"/>
      <c r="E14" s="163"/>
      <c r="F14" s="258"/>
      <c r="G14" s="17">
        <v>0</v>
      </c>
      <c r="H14" s="18"/>
      <c r="I14" s="260"/>
      <c r="J14" s="258"/>
      <c r="K14" s="17">
        <v>3</v>
      </c>
      <c r="L14" s="18"/>
      <c r="M14" s="260"/>
      <c r="N14" s="258"/>
      <c r="O14" s="17">
        <v>0</v>
      </c>
      <c r="P14" s="18"/>
      <c r="Q14" s="265"/>
      <c r="R14" s="19">
        <f t="shared" si="0"/>
        <v>3</v>
      </c>
      <c r="S14" s="134"/>
      <c r="T14" s="231"/>
      <c r="U14" s="42"/>
      <c r="V14" s="42"/>
      <c r="W14" s="236"/>
      <c r="X14" s="233"/>
      <c r="Y14" s="42"/>
      <c r="Z14" s="42"/>
      <c r="AA14" s="232"/>
      <c r="AB14" s="233"/>
      <c r="AC14" s="42"/>
      <c r="AD14" s="42"/>
      <c r="AE14" s="232"/>
      <c r="AF14" s="42"/>
    </row>
    <row r="15" spans="2:32" s="16" customFormat="1" ht="11.25" customHeight="1">
      <c r="B15" s="164">
        <v>3</v>
      </c>
      <c r="C15" s="173" t="s">
        <v>63</v>
      </c>
      <c r="D15" s="256">
        <v>59.1</v>
      </c>
      <c r="E15" s="191" t="s">
        <v>64</v>
      </c>
      <c r="F15" s="262">
        <v>4</v>
      </c>
      <c r="G15" s="20">
        <v>1</v>
      </c>
      <c r="H15" s="21"/>
      <c r="I15" s="263"/>
      <c r="J15" s="233">
        <v>1</v>
      </c>
      <c r="K15" s="20">
        <v>1</v>
      </c>
      <c r="L15" s="21"/>
      <c r="M15" s="263"/>
      <c r="N15" s="262">
        <v>2</v>
      </c>
      <c r="O15" s="20">
        <v>1</v>
      </c>
      <c r="P15" s="21"/>
      <c r="Q15" s="264"/>
      <c r="R15" s="123">
        <f t="shared" si="0"/>
        <v>3</v>
      </c>
      <c r="S15" s="180">
        <v>1</v>
      </c>
      <c r="T15" s="231"/>
      <c r="U15" s="42"/>
      <c r="V15" s="42"/>
      <c r="W15" s="232"/>
      <c r="X15" s="233"/>
      <c r="Y15" s="42"/>
      <c r="Z15" s="42"/>
      <c r="AA15" s="232"/>
      <c r="AB15" s="233"/>
      <c r="AC15" s="42"/>
      <c r="AD15" s="42"/>
      <c r="AE15" s="232"/>
      <c r="AF15" s="42"/>
    </row>
    <row r="16" spans="2:32" s="16" customFormat="1" ht="11.25" customHeight="1" thickBot="1">
      <c r="B16" s="157"/>
      <c r="C16" s="159"/>
      <c r="D16" s="261"/>
      <c r="E16" s="163"/>
      <c r="F16" s="258"/>
      <c r="G16" s="17">
        <v>3</v>
      </c>
      <c r="H16" s="18"/>
      <c r="I16" s="260"/>
      <c r="J16" s="266"/>
      <c r="K16" s="17">
        <v>3</v>
      </c>
      <c r="L16" s="18"/>
      <c r="M16" s="260"/>
      <c r="N16" s="258"/>
      <c r="O16" s="17">
        <v>3</v>
      </c>
      <c r="P16" s="18"/>
      <c r="Q16" s="265"/>
      <c r="R16" s="19">
        <f t="shared" si="0"/>
        <v>9</v>
      </c>
      <c r="S16" s="134"/>
      <c r="T16" s="231"/>
      <c r="U16" s="42"/>
      <c r="V16" s="42"/>
      <c r="W16" s="232"/>
      <c r="X16" s="233"/>
      <c r="Y16" s="42"/>
      <c r="Z16" s="42"/>
      <c r="AA16" s="232"/>
      <c r="AB16" s="233"/>
      <c r="AC16" s="42"/>
      <c r="AD16" s="42"/>
      <c r="AE16" s="232"/>
      <c r="AF16" s="42"/>
    </row>
    <row r="17" spans="2:32" s="16" customFormat="1" ht="11.25" customHeight="1">
      <c r="B17" s="164">
        <v>4</v>
      </c>
      <c r="C17" s="173" t="s">
        <v>65</v>
      </c>
      <c r="D17" s="256">
        <v>53.6</v>
      </c>
      <c r="E17" s="191" t="s">
        <v>66</v>
      </c>
      <c r="F17" s="262">
        <v>3</v>
      </c>
      <c r="G17" s="20">
        <v>0</v>
      </c>
      <c r="H17" s="21"/>
      <c r="I17" s="263"/>
      <c r="J17" s="233">
        <v>2</v>
      </c>
      <c r="K17" s="20">
        <v>0</v>
      </c>
      <c r="L17" s="21"/>
      <c r="M17" s="263"/>
      <c r="N17" s="262">
        <v>1</v>
      </c>
      <c r="O17" s="20">
        <v>0</v>
      </c>
      <c r="P17" s="21"/>
      <c r="Q17" s="264"/>
      <c r="R17" s="123">
        <f t="shared" si="0"/>
        <v>0</v>
      </c>
      <c r="S17" s="180">
        <v>4</v>
      </c>
      <c r="T17" s="231"/>
      <c r="U17" s="42"/>
      <c r="V17" s="42"/>
      <c r="W17" s="232"/>
      <c r="X17" s="233"/>
      <c r="Y17" s="42"/>
      <c r="Z17" s="42"/>
      <c r="AA17" s="232"/>
      <c r="AB17" s="233"/>
      <c r="AC17" s="42"/>
      <c r="AD17" s="42"/>
      <c r="AE17" s="232"/>
      <c r="AF17" s="42"/>
    </row>
    <row r="18" spans="2:32" s="16" customFormat="1" ht="11.25" customHeight="1" thickBot="1">
      <c r="B18" s="157"/>
      <c r="C18" s="159"/>
      <c r="D18" s="261"/>
      <c r="E18" s="163"/>
      <c r="F18" s="258"/>
      <c r="G18" s="17">
        <v>0</v>
      </c>
      <c r="H18" s="18"/>
      <c r="I18" s="260"/>
      <c r="J18" s="266"/>
      <c r="K18" s="17">
        <v>0</v>
      </c>
      <c r="L18" s="18"/>
      <c r="M18" s="260"/>
      <c r="N18" s="258"/>
      <c r="O18" s="17">
        <v>0</v>
      </c>
      <c r="P18" s="18"/>
      <c r="Q18" s="265"/>
      <c r="R18" s="19">
        <f t="shared" si="0"/>
        <v>0</v>
      </c>
      <c r="S18" s="134"/>
      <c r="T18" s="231"/>
      <c r="U18" s="42"/>
      <c r="V18" s="42"/>
      <c r="W18" s="232"/>
      <c r="X18" s="233"/>
      <c r="Y18" s="42"/>
      <c r="Z18" s="42"/>
      <c r="AA18" s="232"/>
      <c r="AB18" s="233"/>
      <c r="AC18" s="42"/>
      <c r="AD18" s="42"/>
      <c r="AE18" s="232"/>
      <c r="AF18" s="42"/>
    </row>
    <row r="19" spans="2:32" ht="11.25" customHeight="1">
      <c r="C19" s="6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2:32" ht="11.25" customHeight="1">
      <c r="C20" s="6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spans="2:32" ht="12.6" customHeight="1">
      <c r="C21" s="9" t="s">
        <v>37</v>
      </c>
      <c r="D21" s="181" t="str">
        <f>Arvud!A11</f>
        <v>Hergo Andruse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3"/>
    </row>
    <row r="22" spans="2:32" ht="14.45" customHeight="1">
      <c r="C22" s="9" t="s">
        <v>38</v>
      </c>
      <c r="D22" s="181" t="str">
        <f>Arvud!A14</f>
        <v>Hans Ilves</v>
      </c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3"/>
    </row>
    <row r="23" spans="2:32" ht="11.25" customHeight="1">
      <c r="C23" s="6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spans="2:32" ht="11.25" customHeight="1">
      <c r="C24" s="6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</row>
    <row r="25" spans="2:32" ht="11.25" customHeight="1">
      <c r="C25" s="6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spans="2:32" ht="11.25" customHeight="1">
      <c r="C26" s="6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2:32" ht="11.25" customHeight="1">
      <c r="C27" s="6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2:32" ht="11.25" customHeight="1">
      <c r="C28" s="6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2:32" ht="11.25" customHeight="1">
      <c r="C29" s="6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2:32" ht="11.25" customHeight="1">
      <c r="C30" s="6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2:32" ht="11.25" customHeight="1">
      <c r="C31" s="6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2:32" ht="11.25" customHeight="1">
      <c r="C32" s="6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3:19" ht="11.25" customHeight="1">
      <c r="C33" s="6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3:19" ht="11.25" customHeight="1">
      <c r="C34" s="6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3:19" ht="11.25" customHeight="1">
      <c r="C35" s="6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3:19" ht="11.25" customHeight="1">
      <c r="C36" s="6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3:19" ht="11.25" customHeight="1">
      <c r="C37" s="6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3:19" ht="11.25" customHeight="1">
      <c r="C38" s="6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3:19" ht="11.25" customHeight="1">
      <c r="C39" s="6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3:19" ht="11.25" customHeight="1">
      <c r="C40" s="6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</sheetData>
  <mergeCells count="85">
    <mergeCell ref="B1:S1"/>
    <mergeCell ref="B2:S2"/>
    <mergeCell ref="B3:S3"/>
    <mergeCell ref="D21:S21"/>
    <mergeCell ref="D22:S22"/>
    <mergeCell ref="W17:W18"/>
    <mergeCell ref="X17:X18"/>
    <mergeCell ref="AA17:AA18"/>
    <mergeCell ref="AB17:AB18"/>
    <mergeCell ref="AE17:AE18"/>
    <mergeCell ref="J17:J18"/>
    <mergeCell ref="M17:M18"/>
    <mergeCell ref="N17:N18"/>
    <mergeCell ref="Q17:Q18"/>
    <mergeCell ref="S17:S18"/>
    <mergeCell ref="T17:T18"/>
    <mergeCell ref="B17:B18"/>
    <mergeCell ref="C17:C18"/>
    <mergeCell ref="D17:D18"/>
    <mergeCell ref="E17:E18"/>
    <mergeCell ref="F17:F18"/>
    <mergeCell ref="I17:I18"/>
    <mergeCell ref="W15:W16"/>
    <mergeCell ref="X15:X16"/>
    <mergeCell ref="AA15:AA16"/>
    <mergeCell ref="AB15:AB16"/>
    <mergeCell ref="AE15:AE16"/>
    <mergeCell ref="J15:J16"/>
    <mergeCell ref="M15:M16"/>
    <mergeCell ref="N15:N16"/>
    <mergeCell ref="Q15:Q16"/>
    <mergeCell ref="S15:S16"/>
    <mergeCell ref="T15:T16"/>
    <mergeCell ref="B15:B16"/>
    <mergeCell ref="C15:C16"/>
    <mergeCell ref="D15:D16"/>
    <mergeCell ref="E15:E16"/>
    <mergeCell ref="F15:F16"/>
    <mergeCell ref="I15:I16"/>
    <mergeCell ref="W13:W14"/>
    <mergeCell ref="X13:X14"/>
    <mergeCell ref="AA13:AA14"/>
    <mergeCell ref="AB13:AB14"/>
    <mergeCell ref="AE13:AE14"/>
    <mergeCell ref="J13:J14"/>
    <mergeCell ref="M13:M14"/>
    <mergeCell ref="N13:N14"/>
    <mergeCell ref="Q13:Q14"/>
    <mergeCell ref="S13:S14"/>
    <mergeCell ref="T13:T14"/>
    <mergeCell ref="B13:B14"/>
    <mergeCell ref="C13:C14"/>
    <mergeCell ref="D13:D14"/>
    <mergeCell ref="E13:E14"/>
    <mergeCell ref="F13:F14"/>
    <mergeCell ref="I13:I14"/>
    <mergeCell ref="W11:W12"/>
    <mergeCell ref="X11:X12"/>
    <mergeCell ref="AA11:AA12"/>
    <mergeCell ref="AB11:AB12"/>
    <mergeCell ref="AE11:AE12"/>
    <mergeCell ref="J11:J12"/>
    <mergeCell ref="M11:M12"/>
    <mergeCell ref="N11:N12"/>
    <mergeCell ref="Q11:Q12"/>
    <mergeCell ref="S11:S12"/>
    <mergeCell ref="T11:T12"/>
    <mergeCell ref="B11:B12"/>
    <mergeCell ref="C11:C12"/>
    <mergeCell ref="D11:D12"/>
    <mergeCell ref="E11:E12"/>
    <mergeCell ref="F11:F12"/>
    <mergeCell ref="I11:I12"/>
    <mergeCell ref="S7:S9"/>
    <mergeCell ref="T7:AE7"/>
    <mergeCell ref="T8:W8"/>
    <mergeCell ref="X8:AA8"/>
    <mergeCell ref="AB8:AE8"/>
    <mergeCell ref="B7:B9"/>
    <mergeCell ref="C7:C9"/>
    <mergeCell ref="D7:D9"/>
    <mergeCell ref="E7:E9"/>
    <mergeCell ref="F7:I7"/>
    <mergeCell ref="J7:M7"/>
    <mergeCell ref="N7:Q7"/>
  </mergeCells>
  <phoneticPr fontId="21" type="noConversion"/>
  <pageMargins left="0.75" right="0.75" top="0.98425196850393704" bottom="0.98425196850393704" header="0.51181102362204722" footer="0.51181102362204722"/>
  <pageSetup paperSize="9" orientation="landscape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9"/>
  <sheetViews>
    <sheetView workbookViewId="0">
      <selection activeCell="B11" sqref="B11:R14"/>
    </sheetView>
  </sheetViews>
  <sheetFormatPr defaultRowHeight="14.25"/>
  <cols>
    <col min="1" max="1" width="3.7109375" customWidth="1"/>
    <col min="2" max="2" width="21.5703125" customWidth="1"/>
    <col min="3" max="3" width="3.5703125" customWidth="1"/>
    <col min="4" max="4" width="9.140625" style="4"/>
    <col min="5" max="5" width="3.42578125" style="3" customWidth="1"/>
    <col min="6" max="6" width="4.42578125" style="2" customWidth="1"/>
    <col min="7" max="7" width="3.42578125" style="3" customWidth="1"/>
    <col min="8" max="8" width="3.42578125" style="2" customWidth="1"/>
    <col min="9" max="9" width="4.28515625" style="3" customWidth="1"/>
    <col min="10" max="10" width="3.42578125" style="2" customWidth="1"/>
    <col min="11" max="11" width="3.42578125" style="3" customWidth="1"/>
    <col min="12" max="12" width="3.42578125" style="2" customWidth="1"/>
    <col min="13" max="13" width="3.42578125" style="3" customWidth="1"/>
    <col min="14" max="14" width="3.42578125" style="2" customWidth="1"/>
    <col min="15" max="15" width="3.42578125" style="3" customWidth="1"/>
    <col min="16" max="16" width="3.42578125" style="2" customWidth="1"/>
    <col min="17" max="17" width="6.28515625" customWidth="1"/>
    <col min="18" max="18" width="7.28515625" customWidth="1"/>
    <col min="19" max="19" width="3.42578125" style="3" customWidth="1"/>
    <col min="20" max="20" width="3.42578125" style="2" customWidth="1"/>
    <col min="21" max="21" width="3.42578125" style="3" customWidth="1"/>
    <col min="22" max="22" width="3.42578125" style="2" customWidth="1"/>
    <col min="23" max="23" width="3.42578125" style="3" customWidth="1"/>
    <col min="24" max="24" width="3.42578125" style="2" customWidth="1"/>
    <col min="25" max="25" width="3.42578125" style="3" customWidth="1"/>
    <col min="26" max="26" width="3.42578125" style="2" customWidth="1"/>
    <col min="27" max="27" width="3.42578125" style="3" customWidth="1"/>
    <col min="28" max="28" width="3.42578125" style="2" customWidth="1"/>
    <col min="29" max="29" width="3.42578125" style="3" customWidth="1"/>
    <col min="30" max="30" width="3.42578125" style="2" customWidth="1"/>
    <col min="31" max="31" width="4.5703125" customWidth="1"/>
    <col min="32" max="32" width="8" customWidth="1"/>
  </cols>
  <sheetData>
    <row r="1" spans="1:32" ht="12.75">
      <c r="A1" s="135" t="str">
        <f>Arvud!A2</f>
        <v>Eesti Meistrivõistlused Rannamaadluses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</row>
    <row r="2" spans="1:32" ht="12.75">
      <c r="A2" s="135" t="str">
        <f>Arvud!A5</f>
        <v>30 Juuli 2016.a.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</row>
    <row r="3" spans="1:32" s="1" customFormat="1" ht="15" customHeight="1">
      <c r="A3" s="135" t="str">
        <f>Arvud!A8</f>
        <v>Lääne - Virumaa , Jäneda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</row>
    <row r="4" spans="1:32" s="1" customFormat="1" ht="2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s="1" customFormat="1" ht="15" customHeight="1">
      <c r="A5" s="36"/>
      <c r="B5" s="37" t="s">
        <v>32</v>
      </c>
      <c r="C5" s="39">
        <v>70</v>
      </c>
      <c r="D5" s="38" t="s">
        <v>5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</row>
    <row r="6" spans="1:32" ht="3.75" customHeight="1" thickBot="1"/>
    <row r="7" spans="1:32" ht="14.25" customHeight="1">
      <c r="A7" s="136" t="s">
        <v>1</v>
      </c>
      <c r="B7" s="139" t="s">
        <v>28</v>
      </c>
      <c r="C7" s="142" t="s">
        <v>30</v>
      </c>
      <c r="D7" s="145" t="s">
        <v>29</v>
      </c>
      <c r="E7" s="151" t="s">
        <v>35</v>
      </c>
      <c r="F7" s="152"/>
      <c r="G7" s="152"/>
      <c r="H7" s="153"/>
      <c r="I7" s="154"/>
      <c r="J7" s="154"/>
      <c r="K7" s="154"/>
      <c r="L7" s="154"/>
      <c r="M7" s="184"/>
      <c r="N7" s="184"/>
      <c r="O7" s="184"/>
      <c r="P7" s="185"/>
      <c r="Q7" s="33" t="s">
        <v>33</v>
      </c>
      <c r="R7" s="148" t="s">
        <v>34</v>
      </c>
    </row>
    <row r="8" spans="1:32">
      <c r="A8" s="137"/>
      <c r="B8" s="140"/>
      <c r="C8" s="143"/>
      <c r="D8" s="146"/>
      <c r="E8" s="91"/>
      <c r="F8" s="14" t="s">
        <v>0</v>
      </c>
      <c r="G8" s="92" t="s">
        <v>36</v>
      </c>
      <c r="H8" s="93"/>
      <c r="I8" s="186"/>
      <c r="J8" s="186"/>
      <c r="K8" s="186"/>
      <c r="L8" s="187"/>
      <c r="M8" s="188"/>
      <c r="N8" s="186"/>
      <c r="O8" s="186"/>
      <c r="P8" s="189"/>
      <c r="Q8" s="34" t="s">
        <v>0</v>
      </c>
      <c r="R8" s="149"/>
    </row>
    <row r="9" spans="1:32" ht="37.5" thickBot="1">
      <c r="A9" s="138"/>
      <c r="B9" s="141"/>
      <c r="C9" s="144"/>
      <c r="D9" s="147"/>
      <c r="E9" s="91"/>
      <c r="F9" s="14" t="s">
        <v>3</v>
      </c>
      <c r="G9" s="94" t="s">
        <v>40</v>
      </c>
      <c r="H9" s="94" t="s">
        <v>2</v>
      </c>
      <c r="I9" s="12"/>
      <c r="J9" s="13"/>
      <c r="K9" s="15"/>
      <c r="L9" s="15"/>
      <c r="M9" s="11"/>
      <c r="N9" s="13"/>
      <c r="O9" s="15"/>
      <c r="P9" s="32"/>
      <c r="Q9" s="35" t="s">
        <v>3</v>
      </c>
      <c r="R9" s="150"/>
    </row>
    <row r="10" spans="1:32" ht="9.75" hidden="1" customHeight="1">
      <c r="A10" s="23"/>
      <c r="B10" s="28" t="s">
        <v>4</v>
      </c>
      <c r="C10" s="26"/>
      <c r="D10" s="29"/>
      <c r="E10" s="88"/>
      <c r="F10" s="89"/>
      <c r="G10" s="90"/>
      <c r="H10" s="90"/>
      <c r="I10" s="24"/>
      <c r="J10" s="30"/>
      <c r="K10" s="31"/>
      <c r="L10" s="31"/>
      <c r="M10" s="24"/>
      <c r="N10" s="30"/>
      <c r="O10" s="31"/>
      <c r="P10" s="31"/>
      <c r="Q10" s="25"/>
      <c r="R10" s="27"/>
    </row>
    <row r="11" spans="1:32" s="16" customFormat="1" ht="11.25" customHeight="1">
      <c r="A11" s="156">
        <v>1</v>
      </c>
      <c r="B11" s="158" t="s">
        <v>67</v>
      </c>
      <c r="C11" s="160">
        <v>69.599999999999994</v>
      </c>
      <c r="D11" s="162" t="s">
        <v>68</v>
      </c>
      <c r="E11" s="131">
        <v>2</v>
      </c>
      <c r="F11" s="74">
        <v>1</v>
      </c>
      <c r="G11" s="75"/>
      <c r="H11" s="129"/>
      <c r="I11" s="131"/>
      <c r="J11" s="74"/>
      <c r="K11" s="75"/>
      <c r="L11" s="129"/>
      <c r="M11" s="174"/>
      <c r="N11" s="175"/>
      <c r="O11" s="175"/>
      <c r="P11" s="176"/>
      <c r="Q11" s="70">
        <f>F11+J11</f>
        <v>1</v>
      </c>
      <c r="R11" s="133">
        <v>1</v>
      </c>
      <c r="S11" s="3"/>
      <c r="T11" s="2"/>
      <c r="U11" s="3"/>
      <c r="V11" s="2"/>
      <c r="W11" s="3"/>
      <c r="X11" s="2"/>
      <c r="Y11" s="3"/>
      <c r="Z11" s="2"/>
      <c r="AA11" s="3"/>
      <c r="AB11" s="2"/>
      <c r="AC11" s="3"/>
      <c r="AD11" s="2"/>
      <c r="AE11"/>
      <c r="AF11"/>
    </row>
    <row r="12" spans="1:32" s="16" customFormat="1" ht="11.25" customHeight="1" thickBot="1">
      <c r="A12" s="164"/>
      <c r="B12" s="173"/>
      <c r="C12" s="190"/>
      <c r="D12" s="191"/>
      <c r="E12" s="132"/>
      <c r="F12" s="71">
        <v>4</v>
      </c>
      <c r="G12" s="72"/>
      <c r="H12" s="130"/>
      <c r="I12" s="132"/>
      <c r="J12" s="71"/>
      <c r="K12" s="72"/>
      <c r="L12" s="130"/>
      <c r="M12" s="177"/>
      <c r="N12" s="178"/>
      <c r="O12" s="178"/>
      <c r="P12" s="179"/>
      <c r="Q12" s="73">
        <f>F12+J12</f>
        <v>4</v>
      </c>
      <c r="R12" s="134"/>
      <c r="S12" s="3"/>
      <c r="T12" s="2"/>
      <c r="U12" s="3"/>
      <c r="V12" s="2"/>
      <c r="W12" s="3"/>
      <c r="X12" s="2"/>
      <c r="Y12" s="3"/>
      <c r="Z12" s="2"/>
      <c r="AA12" s="3"/>
      <c r="AB12" s="2"/>
      <c r="AC12" s="3"/>
      <c r="AD12" s="2"/>
      <c r="AE12"/>
      <c r="AF12"/>
    </row>
    <row r="13" spans="1:32" s="16" customFormat="1" ht="11.25" customHeight="1">
      <c r="A13" s="156">
        <v>2</v>
      </c>
      <c r="B13" s="158" t="s">
        <v>69</v>
      </c>
      <c r="C13" s="160">
        <v>65.900000000000006</v>
      </c>
      <c r="D13" s="162" t="s">
        <v>66</v>
      </c>
      <c r="E13" s="131">
        <v>1</v>
      </c>
      <c r="F13" s="74">
        <v>0</v>
      </c>
      <c r="G13" s="75"/>
      <c r="H13" s="129"/>
      <c r="I13" s="174"/>
      <c r="J13" s="175"/>
      <c r="K13" s="175"/>
      <c r="L13" s="176"/>
      <c r="M13" s="155"/>
      <c r="N13" s="68"/>
      <c r="O13" s="69"/>
      <c r="P13" s="167"/>
      <c r="Q13" s="70">
        <f>F13+N13</f>
        <v>0</v>
      </c>
      <c r="R13" s="180">
        <v>2</v>
      </c>
      <c r="S13" s="3"/>
      <c r="T13" s="2"/>
      <c r="U13" s="3"/>
      <c r="V13" s="2"/>
      <c r="W13" s="3"/>
      <c r="X13" s="2"/>
      <c r="Y13" s="3"/>
      <c r="Z13" s="2"/>
      <c r="AA13" s="3"/>
      <c r="AB13" s="2"/>
      <c r="AC13" s="3"/>
      <c r="AD13" s="2"/>
      <c r="AE13"/>
      <c r="AF13"/>
    </row>
    <row r="14" spans="1:32" s="16" customFormat="1" ht="11.25" customHeight="1" thickBot="1">
      <c r="A14" s="157"/>
      <c r="B14" s="159"/>
      <c r="C14" s="161"/>
      <c r="D14" s="163"/>
      <c r="E14" s="132"/>
      <c r="F14" s="71">
        <v>0</v>
      </c>
      <c r="G14" s="72"/>
      <c r="H14" s="130"/>
      <c r="I14" s="177"/>
      <c r="J14" s="178"/>
      <c r="K14" s="178"/>
      <c r="L14" s="179"/>
      <c r="M14" s="132"/>
      <c r="N14" s="71"/>
      <c r="O14" s="72"/>
      <c r="P14" s="168"/>
      <c r="Q14" s="73">
        <f>F14+N14</f>
        <v>0</v>
      </c>
      <c r="R14" s="134"/>
      <c r="S14" s="3"/>
      <c r="T14" s="2"/>
      <c r="U14" s="3"/>
      <c r="V14" s="2"/>
      <c r="W14" s="3"/>
      <c r="X14" s="2"/>
      <c r="Y14" s="3"/>
      <c r="Z14" s="2"/>
      <c r="AA14" s="3"/>
      <c r="AB14" s="2"/>
      <c r="AC14" s="3"/>
      <c r="AD14" s="2"/>
      <c r="AE14"/>
      <c r="AF14"/>
    </row>
    <row r="15" spans="1:32" ht="11.25" customHeight="1">
      <c r="E15" s="76"/>
      <c r="F15" s="77"/>
      <c r="G15" s="76"/>
      <c r="H15" s="77"/>
      <c r="I15" s="76"/>
      <c r="J15" s="77"/>
      <c r="K15" s="76"/>
      <c r="L15" s="77"/>
      <c r="M15" s="76"/>
      <c r="N15" s="77"/>
      <c r="O15" s="76"/>
      <c r="P15" s="77"/>
      <c r="Q15" s="78"/>
    </row>
    <row r="16" spans="1:32" ht="11.25" customHeight="1">
      <c r="B16" s="86" t="s">
        <v>37</v>
      </c>
      <c r="C16" s="181" t="str">
        <f>Arvud!A11</f>
        <v>Hergo Andruse</v>
      </c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3"/>
    </row>
    <row r="17" spans="2:18" ht="11.25" customHeight="1">
      <c r="B17" s="86" t="s">
        <v>38</v>
      </c>
      <c r="C17" s="181" t="str">
        <f>Arvud!A14</f>
        <v>Hans Ilves</v>
      </c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3"/>
    </row>
    <row r="18" spans="2:18" ht="11.25" customHeight="1">
      <c r="B18" s="6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2:18" ht="11.25" customHeight="1">
      <c r="B19" s="6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2:18" ht="11.25" customHeight="1">
      <c r="B20" s="6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2:18" ht="11.25" customHeight="1">
      <c r="B21" s="6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2:18" ht="11.25" customHeight="1">
      <c r="B22" s="6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2:18" ht="11.25" customHeight="1">
      <c r="B23" s="6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2:18" ht="11.25" customHeight="1">
      <c r="B24" s="6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2:18" ht="11.25" customHeight="1">
      <c r="B25" s="6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2:18" ht="11.25" customHeight="1">
      <c r="B26" s="6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2:18" ht="11.25" customHeight="1">
      <c r="B27" s="6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2:18" ht="11.25" customHeight="1">
      <c r="B28" s="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2:18" ht="11.25" customHeight="1">
      <c r="B29" s="6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2:18" ht="11.25" customHeight="1">
      <c r="B30" s="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2:18" ht="11.25" customHeight="1">
      <c r="B31" s="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2:18" ht="11.25" customHeight="1">
      <c r="B32" s="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2:18" ht="11.25" customHeight="1">
      <c r="B33" s="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2:18" ht="11.25" customHeight="1">
      <c r="B34" s="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2:18" ht="11.25" customHeight="1">
      <c r="B35" s="6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2:18" ht="11.25" customHeight="1">
      <c r="B36" s="6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2:18" ht="11.25" customHeight="1">
      <c r="B37" s="6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2:18" ht="11.25" customHeight="1">
      <c r="B38" s="6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2:18" ht="11.25" customHeight="1">
      <c r="B39" s="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</sheetData>
  <mergeCells count="35">
    <mergeCell ref="A1:R1"/>
    <mergeCell ref="A2:R2"/>
    <mergeCell ref="A3:R3"/>
    <mergeCell ref="M13:M14"/>
    <mergeCell ref="P13:P14"/>
    <mergeCell ref="R13:R14"/>
    <mergeCell ref="C16:R16"/>
    <mergeCell ref="C17:R17"/>
    <mergeCell ref="L11:L12"/>
    <mergeCell ref="M11:P12"/>
    <mergeCell ref="R11:R12"/>
    <mergeCell ref="A13:A14"/>
    <mergeCell ref="B13:B14"/>
    <mergeCell ref="C13:C14"/>
    <mergeCell ref="D13:D14"/>
    <mergeCell ref="E13:E14"/>
    <mergeCell ref="H13:H14"/>
    <mergeCell ref="I13:L14"/>
    <mergeCell ref="R7:R9"/>
    <mergeCell ref="I8:L8"/>
    <mergeCell ref="M8:P8"/>
    <mergeCell ref="A11:A12"/>
    <mergeCell ref="B11:B12"/>
    <mergeCell ref="C11:C12"/>
    <mergeCell ref="D11:D12"/>
    <mergeCell ref="E11:E12"/>
    <mergeCell ref="H11:H12"/>
    <mergeCell ref="I11:I12"/>
    <mergeCell ref="A7:A9"/>
    <mergeCell ref="B7:B9"/>
    <mergeCell ref="C7:C9"/>
    <mergeCell ref="D7:D9"/>
    <mergeCell ref="E7:H7"/>
    <mergeCell ref="I7:L7"/>
    <mergeCell ref="M7:P7"/>
  </mergeCells>
  <phoneticPr fontId="21" type="noConversion"/>
  <pageMargins left="0.75" right="0.75" top="0.98425196850393704" bottom="0.98425196850393704" header="0.51181102362204722" footer="0.51181102362204722"/>
  <pageSetup paperSize="9" orientation="landscape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G62"/>
  <sheetViews>
    <sheetView topLeftCell="A8" workbookViewId="0">
      <selection activeCell="C11" sqref="C11:AG35"/>
    </sheetView>
  </sheetViews>
  <sheetFormatPr defaultRowHeight="14.25"/>
  <cols>
    <col min="1" max="1" width="3.28515625" customWidth="1"/>
    <col min="2" max="2" width="3.7109375" customWidth="1"/>
    <col min="3" max="3" width="21.5703125" customWidth="1"/>
    <col min="4" max="4" width="3.5703125" customWidth="1"/>
    <col min="5" max="5" width="10.7109375" style="4" customWidth="1"/>
    <col min="6" max="6" width="3.42578125" style="3" customWidth="1"/>
    <col min="7" max="7" width="4.42578125" style="2" customWidth="1"/>
    <col min="8" max="8" width="3.42578125" style="3" customWidth="1"/>
    <col min="9" max="9" width="3.42578125" style="2" hidden="1" customWidth="1"/>
    <col min="10" max="10" width="4.28515625" style="3" customWidth="1"/>
    <col min="11" max="11" width="5" style="2" customWidth="1"/>
    <col min="12" max="12" width="3.85546875" style="3" customWidth="1"/>
    <col min="13" max="13" width="3.42578125" style="2" hidden="1" customWidth="1"/>
    <col min="14" max="14" width="3.42578125" style="3" customWidth="1"/>
    <col min="15" max="15" width="4.7109375" style="2" customWidth="1"/>
    <col min="16" max="16" width="4.140625" style="3" customWidth="1"/>
    <col min="17" max="17" width="3.42578125" style="2" hidden="1" customWidth="1"/>
    <col min="18" max="18" width="6" customWidth="1"/>
    <col min="19" max="19" width="5.7109375" customWidth="1"/>
    <col min="20" max="20" width="4.140625" style="3" customWidth="1"/>
    <col min="21" max="21" width="3.42578125" style="2" hidden="1" customWidth="1"/>
    <col min="22" max="22" width="3.42578125" style="3" customWidth="1"/>
    <col min="23" max="23" width="4" style="2" customWidth="1"/>
    <col min="24" max="24" width="3.42578125" style="3" customWidth="1"/>
    <col min="25" max="25" width="0.140625" style="2" customWidth="1"/>
    <col min="26" max="26" width="6.140625" style="3" customWidth="1"/>
    <col min="27" max="27" width="7.42578125" style="2" customWidth="1"/>
    <col min="28" max="28" width="3.42578125" style="3" hidden="1" customWidth="1"/>
    <col min="29" max="29" width="3.42578125" style="2" hidden="1" customWidth="1"/>
    <col min="30" max="30" width="3.42578125" style="3" hidden="1" customWidth="1"/>
    <col min="31" max="31" width="2.7109375" style="2" hidden="1" customWidth="1"/>
    <col min="32" max="32" width="4.5703125" hidden="1" customWidth="1"/>
  </cols>
  <sheetData>
    <row r="1" spans="2:32" ht="12.75">
      <c r="B1" s="135" t="str">
        <f>Arvud!A2</f>
        <v>Eesti Meistrivõistlused Rannamaadluses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</row>
    <row r="2" spans="2:32" ht="12.75">
      <c r="B2" s="135" t="str">
        <f>Arvud!A5</f>
        <v>30 Juuli 2016.a.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</row>
    <row r="3" spans="2:32" s="1" customFormat="1" ht="15" customHeight="1">
      <c r="B3" s="135" t="str">
        <f>Arvud!A8</f>
        <v>Lääne - Virumaa , Jäneda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</row>
    <row r="4" spans="2:32" s="1" customFormat="1" ht="2.25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2:32" s="1" customFormat="1" ht="15" customHeight="1">
      <c r="B5" s="36"/>
      <c r="C5" s="37" t="s">
        <v>32</v>
      </c>
      <c r="D5" s="294" t="s">
        <v>106</v>
      </c>
      <c r="E5" s="38" t="s">
        <v>5</v>
      </c>
      <c r="F5" s="36"/>
      <c r="G5" s="36" t="s">
        <v>70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</row>
    <row r="6" spans="2:32" ht="3.75" customHeight="1" thickBot="1"/>
    <row r="7" spans="2:32" ht="14.25" customHeight="1">
      <c r="B7" s="136" t="s">
        <v>1</v>
      </c>
      <c r="C7" s="139" t="s">
        <v>28</v>
      </c>
      <c r="D7" s="142" t="s">
        <v>30</v>
      </c>
      <c r="E7" s="145" t="s">
        <v>29</v>
      </c>
      <c r="F7" s="184" t="s">
        <v>7</v>
      </c>
      <c r="G7" s="184"/>
      <c r="H7" s="184"/>
      <c r="I7" s="184"/>
      <c r="J7" s="208" t="s">
        <v>8</v>
      </c>
      <c r="K7" s="184"/>
      <c r="L7" s="184"/>
      <c r="M7" s="185"/>
      <c r="N7" s="184" t="s">
        <v>9</v>
      </c>
      <c r="O7" s="184"/>
      <c r="P7" s="184"/>
      <c r="Q7" s="184"/>
      <c r="R7" s="110" t="s">
        <v>33</v>
      </c>
      <c r="S7" s="204" t="s">
        <v>34</v>
      </c>
      <c r="T7" s="303" t="s">
        <v>34</v>
      </c>
      <c r="U7" s="198"/>
      <c r="V7" s="204"/>
      <c r="W7" s="118"/>
      <c r="X7" s="118"/>
      <c r="Y7" s="118"/>
      <c r="Z7" s="118"/>
      <c r="AA7" s="118"/>
      <c r="AB7" s="118"/>
      <c r="AC7" s="118"/>
      <c r="AD7" s="118"/>
      <c r="AE7" s="118"/>
      <c r="AF7" s="95"/>
    </row>
    <row r="8" spans="2:32">
      <c r="B8" s="137"/>
      <c r="C8" s="140"/>
      <c r="D8" s="143"/>
      <c r="E8" s="253"/>
      <c r="F8" s="102"/>
      <c r="G8" s="14" t="s">
        <v>0</v>
      </c>
      <c r="H8" s="92" t="s">
        <v>36</v>
      </c>
      <c r="I8" s="104"/>
      <c r="J8" s="106"/>
      <c r="K8" s="14" t="s">
        <v>0</v>
      </c>
      <c r="L8" s="92" t="s">
        <v>36</v>
      </c>
      <c r="M8" s="107"/>
      <c r="N8" s="102"/>
      <c r="O8" s="14" t="s">
        <v>0</v>
      </c>
      <c r="P8" s="92" t="s">
        <v>36</v>
      </c>
      <c r="Q8" s="104"/>
      <c r="R8" s="111" t="s">
        <v>0</v>
      </c>
      <c r="S8" s="205"/>
      <c r="T8" s="302"/>
      <c r="U8" s="199"/>
      <c r="V8" s="205"/>
      <c r="W8" s="118"/>
      <c r="X8" s="118"/>
      <c r="Y8" s="118"/>
      <c r="Z8" s="118"/>
      <c r="AA8" s="118"/>
      <c r="AB8" s="118"/>
      <c r="AC8" s="118"/>
      <c r="AD8" s="118"/>
      <c r="AE8" s="118"/>
      <c r="AF8" s="97"/>
    </row>
    <row r="9" spans="2:32" ht="37.5" thickBot="1">
      <c r="B9" s="138"/>
      <c r="C9" s="141"/>
      <c r="D9" s="144"/>
      <c r="E9" s="254"/>
      <c r="F9" s="102"/>
      <c r="G9" s="14" t="s">
        <v>3</v>
      </c>
      <c r="H9" s="94" t="s">
        <v>40</v>
      </c>
      <c r="I9" s="105" t="s">
        <v>39</v>
      </c>
      <c r="J9" s="106"/>
      <c r="K9" s="14" t="s">
        <v>3</v>
      </c>
      <c r="L9" s="94" t="s">
        <v>40</v>
      </c>
      <c r="M9" s="108" t="s">
        <v>39</v>
      </c>
      <c r="N9" s="102"/>
      <c r="O9" s="14" t="s">
        <v>3</v>
      </c>
      <c r="P9" s="94" t="s">
        <v>40</v>
      </c>
      <c r="Q9" s="105" t="s">
        <v>39</v>
      </c>
      <c r="R9" s="112" t="s">
        <v>3</v>
      </c>
      <c r="S9" s="206"/>
      <c r="T9" s="302"/>
      <c r="U9" s="199"/>
      <c r="V9" s="205"/>
      <c r="W9" s="98"/>
      <c r="X9" s="52"/>
      <c r="Y9" s="53"/>
      <c r="Z9" s="98"/>
      <c r="AA9" s="98"/>
      <c r="AB9" s="52"/>
      <c r="AC9" s="53"/>
      <c r="AD9" s="98"/>
      <c r="AE9" s="98"/>
      <c r="AF9" s="97"/>
    </row>
    <row r="10" spans="2:32" ht="9.75" hidden="1" customHeight="1">
      <c r="B10" s="23"/>
      <c r="C10" s="28" t="s">
        <v>4</v>
      </c>
      <c r="D10" s="26"/>
      <c r="E10" s="29"/>
      <c r="F10" s="24"/>
      <c r="G10" s="30"/>
      <c r="H10" s="31"/>
      <c r="I10" s="31"/>
      <c r="J10" s="24"/>
      <c r="K10" s="30"/>
      <c r="L10" s="31"/>
      <c r="M10" s="31"/>
      <c r="N10" s="24"/>
      <c r="O10" s="30"/>
      <c r="P10" s="31"/>
      <c r="Q10" s="31"/>
      <c r="R10" s="25"/>
      <c r="S10" s="115"/>
      <c r="T10" s="124"/>
      <c r="U10" s="53"/>
      <c r="V10" s="326"/>
      <c r="W10" s="98"/>
      <c r="X10" s="52"/>
      <c r="Y10" s="53"/>
      <c r="Z10" s="98"/>
      <c r="AA10" s="98"/>
      <c r="AB10" s="52"/>
      <c r="AC10" s="53"/>
      <c r="AD10" s="98"/>
      <c r="AE10" s="98"/>
      <c r="AF10" s="97"/>
    </row>
    <row r="11" spans="2:32" s="16" customFormat="1" ht="11.25" customHeight="1">
      <c r="B11" s="156">
        <v>1</v>
      </c>
      <c r="C11" s="158" t="s">
        <v>71</v>
      </c>
      <c r="D11" s="255">
        <v>82.6</v>
      </c>
      <c r="E11" s="162" t="s">
        <v>72</v>
      </c>
      <c r="F11" s="257">
        <v>2</v>
      </c>
      <c r="G11" s="43">
        <v>0</v>
      </c>
      <c r="H11" s="44"/>
      <c r="I11" s="259"/>
      <c r="J11" s="257">
        <v>3</v>
      </c>
      <c r="K11" s="43">
        <v>1</v>
      </c>
      <c r="L11" s="44"/>
      <c r="M11" s="259"/>
      <c r="N11" s="257">
        <v>4</v>
      </c>
      <c r="O11" s="43">
        <v>1</v>
      </c>
      <c r="P11" s="44"/>
      <c r="Q11" s="259"/>
      <c r="R11" s="123">
        <f>G11+K11+O11</f>
        <v>2</v>
      </c>
      <c r="S11" s="133">
        <v>2</v>
      </c>
      <c r="T11" s="257">
        <v>4</v>
      </c>
      <c r="U11" s="288"/>
      <c r="V11" s="291"/>
      <c r="W11" s="119"/>
      <c r="X11" s="120"/>
      <c r="Y11" s="42"/>
      <c r="Z11" s="42"/>
      <c r="AA11" s="119"/>
      <c r="AB11" s="120"/>
      <c r="AC11" s="42"/>
      <c r="AD11" s="42"/>
      <c r="AE11" s="119"/>
      <c r="AF11" s="42"/>
    </row>
    <row r="12" spans="2:32" s="16" customFormat="1" ht="11.25" customHeight="1" thickBot="1">
      <c r="B12" s="164"/>
      <c r="C12" s="173"/>
      <c r="D12" s="256"/>
      <c r="E12" s="191"/>
      <c r="F12" s="258"/>
      <c r="G12" s="17">
        <v>0</v>
      </c>
      <c r="H12" s="18"/>
      <c r="I12" s="260"/>
      <c r="J12" s="258"/>
      <c r="K12" s="17">
        <v>3</v>
      </c>
      <c r="L12" s="18"/>
      <c r="M12" s="260"/>
      <c r="N12" s="258"/>
      <c r="O12" s="17">
        <v>3</v>
      </c>
      <c r="P12" s="18"/>
      <c r="Q12" s="260"/>
      <c r="R12" s="19">
        <f t="shared" ref="R12:R18" si="0">G12+K12+O12</f>
        <v>6</v>
      </c>
      <c r="S12" s="134"/>
      <c r="T12" s="258"/>
      <c r="U12" s="266"/>
      <c r="V12" s="290"/>
      <c r="W12" s="119"/>
      <c r="X12" s="120"/>
      <c r="Y12" s="42"/>
      <c r="Z12" s="42"/>
      <c r="AA12" s="119"/>
      <c r="AB12" s="120"/>
      <c r="AC12" s="42"/>
      <c r="AD12" s="42"/>
      <c r="AE12" s="119"/>
      <c r="AF12" s="42"/>
    </row>
    <row r="13" spans="2:32" s="16" customFormat="1" ht="11.25" customHeight="1">
      <c r="B13" s="156">
        <v>2</v>
      </c>
      <c r="C13" s="158" t="s">
        <v>73</v>
      </c>
      <c r="D13" s="255">
        <v>82.2</v>
      </c>
      <c r="E13" s="162" t="s">
        <v>58</v>
      </c>
      <c r="F13" s="257">
        <v>1</v>
      </c>
      <c r="G13" s="43">
        <v>1</v>
      </c>
      <c r="H13" s="44"/>
      <c r="I13" s="259"/>
      <c r="J13" s="262">
        <v>4</v>
      </c>
      <c r="K13" s="20">
        <v>1</v>
      </c>
      <c r="L13" s="21"/>
      <c r="M13" s="263"/>
      <c r="N13" s="262">
        <v>3</v>
      </c>
      <c r="O13" s="20">
        <v>1</v>
      </c>
      <c r="P13" s="21"/>
      <c r="Q13" s="264"/>
      <c r="R13" s="123">
        <f t="shared" si="0"/>
        <v>3</v>
      </c>
      <c r="S13" s="180">
        <v>1</v>
      </c>
      <c r="T13" s="262">
        <v>2</v>
      </c>
      <c r="U13" s="233"/>
      <c r="V13" s="289"/>
      <c r="W13" s="121"/>
      <c r="X13" s="120"/>
      <c r="Y13" s="42"/>
      <c r="Z13" s="42"/>
      <c r="AA13" s="119"/>
      <c r="AB13" s="120"/>
      <c r="AC13" s="42"/>
      <c r="AD13" s="42"/>
      <c r="AE13" s="119"/>
      <c r="AF13" s="42"/>
    </row>
    <row r="14" spans="2:32" s="16" customFormat="1" ht="11.25" customHeight="1" thickBot="1">
      <c r="B14" s="157"/>
      <c r="C14" s="159"/>
      <c r="D14" s="261"/>
      <c r="E14" s="163"/>
      <c r="F14" s="258"/>
      <c r="G14" s="17">
        <v>3</v>
      </c>
      <c r="H14" s="18"/>
      <c r="I14" s="260"/>
      <c r="J14" s="258"/>
      <c r="K14" s="17">
        <v>3</v>
      </c>
      <c r="L14" s="18"/>
      <c r="M14" s="260"/>
      <c r="N14" s="258"/>
      <c r="O14" s="17">
        <v>3</v>
      </c>
      <c r="P14" s="18"/>
      <c r="Q14" s="265"/>
      <c r="R14" s="19">
        <f t="shared" si="0"/>
        <v>9</v>
      </c>
      <c r="S14" s="134"/>
      <c r="T14" s="262"/>
      <c r="U14" s="233"/>
      <c r="V14" s="289"/>
      <c r="W14" s="121"/>
      <c r="X14" s="120"/>
      <c r="Y14" s="42"/>
      <c r="Z14" s="42"/>
      <c r="AA14" s="119"/>
      <c r="AB14" s="120"/>
      <c r="AC14" s="42"/>
      <c r="AD14" s="42"/>
      <c r="AE14" s="119"/>
      <c r="AF14" s="42"/>
    </row>
    <row r="15" spans="2:32" s="16" customFormat="1" ht="11.25" customHeight="1">
      <c r="B15" s="164">
        <v>3</v>
      </c>
      <c r="C15" s="173" t="s">
        <v>74</v>
      </c>
      <c r="D15" s="256">
        <v>72.8</v>
      </c>
      <c r="E15" s="191" t="s">
        <v>46</v>
      </c>
      <c r="F15" s="262">
        <v>4</v>
      </c>
      <c r="G15" s="20">
        <v>0</v>
      </c>
      <c r="H15" s="21"/>
      <c r="I15" s="263"/>
      <c r="J15" s="233">
        <v>1</v>
      </c>
      <c r="K15" s="20">
        <v>0</v>
      </c>
      <c r="L15" s="21"/>
      <c r="M15" s="263"/>
      <c r="N15" s="262">
        <v>2</v>
      </c>
      <c r="O15" s="20">
        <v>0</v>
      </c>
      <c r="P15" s="21"/>
      <c r="Q15" s="264"/>
      <c r="R15" s="123">
        <f t="shared" si="0"/>
        <v>0</v>
      </c>
      <c r="S15" s="180">
        <v>4</v>
      </c>
      <c r="T15" s="257">
        <v>8</v>
      </c>
      <c r="U15" s="288"/>
      <c r="V15" s="291"/>
      <c r="W15" s="119"/>
      <c r="X15" s="120"/>
      <c r="Y15" s="42"/>
      <c r="Z15" s="42"/>
      <c r="AA15" s="119"/>
      <c r="AB15" s="120"/>
      <c r="AC15" s="42"/>
      <c r="AD15" s="42"/>
      <c r="AE15" s="119"/>
      <c r="AF15" s="42"/>
    </row>
    <row r="16" spans="2:32" s="16" customFormat="1" ht="11.25" customHeight="1" thickBot="1">
      <c r="B16" s="157"/>
      <c r="C16" s="159"/>
      <c r="D16" s="261"/>
      <c r="E16" s="163"/>
      <c r="F16" s="258"/>
      <c r="G16" s="17">
        <v>0</v>
      </c>
      <c r="H16" s="18"/>
      <c r="I16" s="260"/>
      <c r="J16" s="266"/>
      <c r="K16" s="17">
        <v>0</v>
      </c>
      <c r="L16" s="18"/>
      <c r="M16" s="260"/>
      <c r="N16" s="258"/>
      <c r="O16" s="17">
        <v>0</v>
      </c>
      <c r="P16" s="18"/>
      <c r="Q16" s="265"/>
      <c r="R16" s="19">
        <f t="shared" si="0"/>
        <v>0</v>
      </c>
      <c r="S16" s="134"/>
      <c r="T16" s="258"/>
      <c r="U16" s="266"/>
      <c r="V16" s="290"/>
      <c r="W16" s="119"/>
      <c r="X16" s="120"/>
      <c r="Y16" s="42"/>
      <c r="Z16" s="42"/>
      <c r="AA16" s="119"/>
      <c r="AB16" s="120"/>
      <c r="AC16" s="42"/>
      <c r="AD16" s="42"/>
      <c r="AE16" s="119"/>
      <c r="AF16" s="42"/>
    </row>
    <row r="17" spans="2:33" s="16" customFormat="1" ht="11.25" customHeight="1">
      <c r="B17" s="164">
        <v>4</v>
      </c>
      <c r="C17" s="173" t="s">
        <v>75</v>
      </c>
      <c r="D17" s="256">
        <v>85.9</v>
      </c>
      <c r="E17" s="191" t="s">
        <v>46</v>
      </c>
      <c r="F17" s="262">
        <v>3</v>
      </c>
      <c r="G17" s="20">
        <v>1</v>
      </c>
      <c r="H17" s="21"/>
      <c r="I17" s="263"/>
      <c r="J17" s="233">
        <v>2</v>
      </c>
      <c r="K17" s="20">
        <v>0</v>
      </c>
      <c r="L17" s="21"/>
      <c r="M17" s="263"/>
      <c r="N17" s="262">
        <v>1</v>
      </c>
      <c r="O17" s="20">
        <v>0</v>
      </c>
      <c r="P17" s="21"/>
      <c r="Q17" s="264"/>
      <c r="R17" s="123">
        <f t="shared" si="0"/>
        <v>1</v>
      </c>
      <c r="S17" s="180">
        <v>3</v>
      </c>
      <c r="T17" s="262">
        <v>6</v>
      </c>
      <c r="U17" s="233"/>
      <c r="V17" s="289"/>
      <c r="W17" s="119"/>
      <c r="X17" s="120"/>
      <c r="Y17" s="42"/>
      <c r="Z17" s="42"/>
      <c r="AA17" s="119"/>
      <c r="AB17" s="120"/>
      <c r="AC17" s="42"/>
      <c r="AD17" s="42"/>
      <c r="AE17" s="119"/>
      <c r="AF17" s="42"/>
    </row>
    <row r="18" spans="2:33" s="16" customFormat="1" ht="11.25" customHeight="1" thickBot="1">
      <c r="B18" s="157"/>
      <c r="C18" s="159"/>
      <c r="D18" s="261"/>
      <c r="E18" s="163"/>
      <c r="F18" s="258"/>
      <c r="G18" s="17">
        <v>3</v>
      </c>
      <c r="H18" s="18"/>
      <c r="I18" s="260"/>
      <c r="J18" s="266"/>
      <c r="K18" s="17">
        <v>0</v>
      </c>
      <c r="L18" s="18"/>
      <c r="M18" s="260"/>
      <c r="N18" s="258"/>
      <c r="O18" s="17">
        <v>0</v>
      </c>
      <c r="P18" s="18"/>
      <c r="Q18" s="265"/>
      <c r="R18" s="19">
        <f t="shared" si="0"/>
        <v>3</v>
      </c>
      <c r="S18" s="134"/>
      <c r="T18" s="258"/>
      <c r="U18" s="266"/>
      <c r="V18" s="290"/>
      <c r="W18" s="119"/>
      <c r="X18" s="120"/>
      <c r="Y18" s="42"/>
      <c r="Z18" s="42"/>
      <c r="AA18" s="119"/>
      <c r="AB18" s="120"/>
      <c r="AC18" s="42"/>
      <c r="AD18" s="42"/>
      <c r="AE18" s="119"/>
      <c r="AF18" s="42"/>
    </row>
    <row r="19" spans="2:33" ht="11.25" customHeight="1">
      <c r="C19" s="6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2:33" ht="11.25" customHeight="1">
      <c r="C20" s="6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spans="2:33" ht="14.25" customHeight="1">
      <c r="B21" s="36"/>
      <c r="C21" s="37" t="s">
        <v>32</v>
      </c>
      <c r="D21" s="294" t="s">
        <v>106</v>
      </c>
      <c r="E21" s="38" t="s">
        <v>5</v>
      </c>
      <c r="F21" s="36"/>
      <c r="G21" s="36" t="s">
        <v>76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</row>
    <row r="22" spans="2:33" ht="11.25" customHeight="1" thickBot="1"/>
    <row r="23" spans="2:33" ht="11.25" customHeight="1">
      <c r="B23" s="136" t="s">
        <v>1</v>
      </c>
      <c r="C23" s="267" t="s">
        <v>28</v>
      </c>
      <c r="D23" s="270" t="s">
        <v>30</v>
      </c>
      <c r="E23" s="273" t="s">
        <v>29</v>
      </c>
      <c r="F23" s="184" t="s">
        <v>7</v>
      </c>
      <c r="G23" s="184"/>
      <c r="H23" s="184"/>
      <c r="I23" s="184"/>
      <c r="J23" s="208" t="s">
        <v>8</v>
      </c>
      <c r="K23" s="184"/>
      <c r="L23" s="184"/>
      <c r="M23" s="185"/>
      <c r="N23" s="184" t="s">
        <v>9</v>
      </c>
      <c r="O23" s="184"/>
      <c r="P23" s="184"/>
      <c r="Q23" s="184"/>
      <c r="R23" s="208" t="s">
        <v>26</v>
      </c>
      <c r="S23" s="184"/>
      <c r="T23" s="184"/>
      <c r="U23" s="185"/>
      <c r="V23" s="184" t="s">
        <v>27</v>
      </c>
      <c r="W23" s="184"/>
      <c r="X23" s="184"/>
      <c r="Y23" s="184"/>
      <c r="Z23" s="110" t="s">
        <v>33</v>
      </c>
      <c r="AA23" s="204" t="s">
        <v>34</v>
      </c>
      <c r="AG23" s="204" t="s">
        <v>34</v>
      </c>
    </row>
    <row r="24" spans="2:33" ht="11.25" customHeight="1">
      <c r="B24" s="137"/>
      <c r="C24" s="268"/>
      <c r="D24" s="271"/>
      <c r="E24" s="274"/>
      <c r="F24" s="102"/>
      <c r="G24" s="14" t="s">
        <v>0</v>
      </c>
      <c r="H24" s="92" t="s">
        <v>36</v>
      </c>
      <c r="I24" s="104"/>
      <c r="J24" s="106"/>
      <c r="K24" s="14" t="s">
        <v>0</v>
      </c>
      <c r="L24" s="92" t="s">
        <v>36</v>
      </c>
      <c r="M24" s="107"/>
      <c r="N24" s="102"/>
      <c r="O24" s="14" t="s">
        <v>0</v>
      </c>
      <c r="P24" s="92" t="s">
        <v>36</v>
      </c>
      <c r="Q24" s="104"/>
      <c r="R24" s="106"/>
      <c r="S24" s="14" t="s">
        <v>0</v>
      </c>
      <c r="T24" s="92" t="s">
        <v>36</v>
      </c>
      <c r="U24" s="107"/>
      <c r="V24" s="102"/>
      <c r="W24" s="14" t="s">
        <v>0</v>
      </c>
      <c r="X24" s="92" t="s">
        <v>36</v>
      </c>
      <c r="Y24" s="104"/>
      <c r="Z24" s="111" t="s">
        <v>0</v>
      </c>
      <c r="AA24" s="205"/>
      <c r="AG24" s="205"/>
    </row>
    <row r="25" spans="2:33" ht="11.25" customHeight="1" thickBot="1">
      <c r="B25" s="138"/>
      <c r="C25" s="269"/>
      <c r="D25" s="272"/>
      <c r="E25" s="275"/>
      <c r="F25" s="102"/>
      <c r="G25" s="14" t="s">
        <v>3</v>
      </c>
      <c r="H25" s="94" t="s">
        <v>40</v>
      </c>
      <c r="I25" s="105" t="s">
        <v>39</v>
      </c>
      <c r="J25" s="106"/>
      <c r="K25" s="14" t="s">
        <v>3</v>
      </c>
      <c r="L25" s="94" t="s">
        <v>40</v>
      </c>
      <c r="M25" s="108" t="s">
        <v>39</v>
      </c>
      <c r="N25" s="102"/>
      <c r="O25" s="14" t="s">
        <v>3</v>
      </c>
      <c r="P25" s="94" t="s">
        <v>40</v>
      </c>
      <c r="Q25" s="105" t="s">
        <v>39</v>
      </c>
      <c r="R25" s="106"/>
      <c r="S25" s="14" t="s">
        <v>3</v>
      </c>
      <c r="T25" s="94" t="s">
        <v>40</v>
      </c>
      <c r="U25" s="108" t="s">
        <v>39</v>
      </c>
      <c r="V25" s="102"/>
      <c r="W25" s="14" t="s">
        <v>3</v>
      </c>
      <c r="X25" s="94" t="s">
        <v>40</v>
      </c>
      <c r="Y25" s="105" t="s">
        <v>39</v>
      </c>
      <c r="Z25" s="117" t="s">
        <v>3</v>
      </c>
      <c r="AA25" s="206"/>
      <c r="AG25" s="206"/>
    </row>
    <row r="26" spans="2:33" ht="11.25" customHeight="1">
      <c r="B26" s="156">
        <v>1</v>
      </c>
      <c r="C26" s="158" t="s">
        <v>77</v>
      </c>
      <c r="D26" s="276">
        <v>83</v>
      </c>
      <c r="E26" s="278" t="s">
        <v>78</v>
      </c>
      <c r="F26" s="257">
        <v>2</v>
      </c>
      <c r="G26" s="43">
        <v>1</v>
      </c>
      <c r="H26" s="44"/>
      <c r="I26" s="282"/>
      <c r="J26" s="257">
        <v>5</v>
      </c>
      <c r="K26" s="43">
        <v>1</v>
      </c>
      <c r="L26" s="44"/>
      <c r="M26" s="282"/>
      <c r="N26" s="257">
        <v>4</v>
      </c>
      <c r="O26" s="43">
        <v>1</v>
      </c>
      <c r="P26" s="44"/>
      <c r="Q26" s="280"/>
      <c r="R26" s="257">
        <v>3</v>
      </c>
      <c r="S26" s="43">
        <v>1</v>
      </c>
      <c r="T26" s="44"/>
      <c r="U26" s="282"/>
      <c r="V26" s="288" t="s">
        <v>6</v>
      </c>
      <c r="W26" s="288"/>
      <c r="X26" s="288"/>
      <c r="Y26" s="288"/>
      <c r="Z26" s="40">
        <f>G26+K26+O26+S26</f>
        <v>4</v>
      </c>
      <c r="AA26" s="291">
        <v>1</v>
      </c>
      <c r="AG26" s="291">
        <v>1</v>
      </c>
    </row>
    <row r="27" spans="2:33" ht="11.25" customHeight="1" thickBot="1">
      <c r="B27" s="164"/>
      <c r="C27" s="173"/>
      <c r="D27" s="277"/>
      <c r="E27" s="279"/>
      <c r="F27" s="258"/>
      <c r="G27" s="17">
        <v>3</v>
      </c>
      <c r="H27" s="18"/>
      <c r="I27" s="283"/>
      <c r="J27" s="258"/>
      <c r="K27" s="17">
        <v>3</v>
      </c>
      <c r="L27" s="18"/>
      <c r="M27" s="283"/>
      <c r="N27" s="258"/>
      <c r="O27" s="17">
        <v>4</v>
      </c>
      <c r="P27" s="18"/>
      <c r="Q27" s="281"/>
      <c r="R27" s="258"/>
      <c r="S27" s="17">
        <v>4</v>
      </c>
      <c r="T27" s="18"/>
      <c r="U27" s="283"/>
      <c r="V27" s="266"/>
      <c r="W27" s="266"/>
      <c r="X27" s="266"/>
      <c r="Y27" s="266"/>
      <c r="Z27" s="41">
        <f>G27+K27+O27+S27</f>
        <v>14</v>
      </c>
      <c r="AA27" s="290"/>
      <c r="AG27" s="290"/>
    </row>
    <row r="28" spans="2:33" ht="11.25" customHeight="1">
      <c r="B28" s="156">
        <v>2</v>
      </c>
      <c r="C28" s="158" t="s">
        <v>79</v>
      </c>
      <c r="D28" s="276">
        <v>71.7</v>
      </c>
      <c r="E28" s="278" t="s">
        <v>80</v>
      </c>
      <c r="F28" s="257">
        <v>1</v>
      </c>
      <c r="G28" s="43">
        <v>0</v>
      </c>
      <c r="H28" s="44"/>
      <c r="I28" s="282"/>
      <c r="J28" s="262">
        <v>3</v>
      </c>
      <c r="K28" s="20">
        <v>0</v>
      </c>
      <c r="L28" s="21"/>
      <c r="M28" s="287"/>
      <c r="N28" s="262">
        <v>5</v>
      </c>
      <c r="O28" s="20">
        <v>1</v>
      </c>
      <c r="P28" s="21"/>
      <c r="Q28" s="284"/>
      <c r="R28" s="257" t="s">
        <v>6</v>
      </c>
      <c r="S28" s="288"/>
      <c r="T28" s="288"/>
      <c r="U28" s="291"/>
      <c r="V28" s="233">
        <v>4</v>
      </c>
      <c r="W28" s="20">
        <v>1</v>
      </c>
      <c r="X28" s="21"/>
      <c r="Y28" s="284"/>
      <c r="Z28" s="22">
        <f>G28+K28+O28+W28</f>
        <v>2</v>
      </c>
      <c r="AA28" s="289">
        <v>3</v>
      </c>
      <c r="AG28" s="289">
        <v>5</v>
      </c>
    </row>
    <row r="29" spans="2:33" ht="11.25" customHeight="1" thickBot="1">
      <c r="B29" s="157"/>
      <c r="C29" s="159"/>
      <c r="D29" s="285"/>
      <c r="E29" s="286"/>
      <c r="F29" s="258"/>
      <c r="G29" s="17">
        <v>0</v>
      </c>
      <c r="H29" s="18"/>
      <c r="I29" s="283"/>
      <c r="J29" s="258"/>
      <c r="K29" s="17">
        <v>0</v>
      </c>
      <c r="L29" s="18"/>
      <c r="M29" s="283"/>
      <c r="N29" s="258"/>
      <c r="O29" s="17">
        <v>4</v>
      </c>
      <c r="P29" s="18"/>
      <c r="Q29" s="281"/>
      <c r="R29" s="258"/>
      <c r="S29" s="266"/>
      <c r="T29" s="266"/>
      <c r="U29" s="290"/>
      <c r="V29" s="266"/>
      <c r="W29" s="17">
        <v>3</v>
      </c>
      <c r="X29" s="18"/>
      <c r="Y29" s="281"/>
      <c r="Z29" s="116">
        <f>G29+K29+O29+W29</f>
        <v>7</v>
      </c>
      <c r="AA29" s="290"/>
      <c r="AG29" s="290"/>
    </row>
    <row r="30" spans="2:33" ht="11.25" customHeight="1">
      <c r="B30" s="164">
        <v>3</v>
      </c>
      <c r="C30" s="173" t="s">
        <v>81</v>
      </c>
      <c r="D30" s="277">
        <v>77.599999999999994</v>
      </c>
      <c r="E30" s="279" t="s">
        <v>51</v>
      </c>
      <c r="F30" s="262">
        <v>4</v>
      </c>
      <c r="G30" s="20">
        <v>1</v>
      </c>
      <c r="H30" s="21"/>
      <c r="I30" s="287"/>
      <c r="J30" s="233">
        <v>2</v>
      </c>
      <c r="K30" s="20">
        <v>1</v>
      </c>
      <c r="L30" s="21"/>
      <c r="M30" s="287"/>
      <c r="N30" s="257" t="s">
        <v>6</v>
      </c>
      <c r="O30" s="288"/>
      <c r="P30" s="288"/>
      <c r="Q30" s="288"/>
      <c r="R30" s="262">
        <v>1</v>
      </c>
      <c r="S30" s="20">
        <v>0</v>
      </c>
      <c r="T30" s="21"/>
      <c r="U30" s="287"/>
      <c r="V30" s="233">
        <v>5</v>
      </c>
      <c r="W30" s="20">
        <v>1</v>
      </c>
      <c r="X30" s="21"/>
      <c r="Y30" s="284"/>
      <c r="Z30" s="40">
        <f>G30+K30+S30+W30</f>
        <v>3</v>
      </c>
      <c r="AA30" s="289">
        <v>2</v>
      </c>
      <c r="AG30" s="289">
        <v>3</v>
      </c>
    </row>
    <row r="31" spans="2:33" ht="11.25" customHeight="1" thickBot="1">
      <c r="B31" s="157"/>
      <c r="C31" s="159"/>
      <c r="D31" s="285"/>
      <c r="E31" s="286"/>
      <c r="F31" s="258"/>
      <c r="G31" s="17">
        <v>3</v>
      </c>
      <c r="H31" s="18"/>
      <c r="I31" s="283"/>
      <c r="J31" s="266"/>
      <c r="K31" s="17">
        <v>3</v>
      </c>
      <c r="L31" s="18"/>
      <c r="M31" s="283"/>
      <c r="N31" s="258"/>
      <c r="O31" s="266"/>
      <c r="P31" s="266"/>
      <c r="Q31" s="266"/>
      <c r="R31" s="258"/>
      <c r="S31" s="17">
        <v>0</v>
      </c>
      <c r="T31" s="18"/>
      <c r="U31" s="283"/>
      <c r="V31" s="266"/>
      <c r="W31" s="17">
        <v>4</v>
      </c>
      <c r="X31" s="18"/>
      <c r="Y31" s="281"/>
      <c r="Z31" s="41">
        <f>G31+K31+S31+W31</f>
        <v>10</v>
      </c>
      <c r="AA31" s="290"/>
      <c r="AG31" s="290"/>
    </row>
    <row r="32" spans="2:33" ht="11.25" customHeight="1">
      <c r="B32" s="164">
        <v>4</v>
      </c>
      <c r="C32" s="173" t="s">
        <v>82</v>
      </c>
      <c r="D32" s="277">
        <v>85.1</v>
      </c>
      <c r="E32" s="279" t="s">
        <v>83</v>
      </c>
      <c r="F32" s="262">
        <v>3</v>
      </c>
      <c r="G32" s="20">
        <v>0</v>
      </c>
      <c r="H32" s="21"/>
      <c r="I32" s="287"/>
      <c r="J32" s="257" t="s">
        <v>6</v>
      </c>
      <c r="K32" s="288"/>
      <c r="L32" s="288"/>
      <c r="M32" s="291"/>
      <c r="N32" s="262">
        <v>1</v>
      </c>
      <c r="O32" s="20">
        <v>0</v>
      </c>
      <c r="P32" s="21"/>
      <c r="Q32" s="284"/>
      <c r="R32" s="262">
        <v>5</v>
      </c>
      <c r="S32" s="20">
        <v>0</v>
      </c>
      <c r="T32" s="21"/>
      <c r="U32" s="287"/>
      <c r="V32" s="233">
        <v>2</v>
      </c>
      <c r="W32" s="20">
        <v>0</v>
      </c>
      <c r="X32" s="21"/>
      <c r="Y32" s="284"/>
      <c r="Z32" s="22">
        <f>G32+O32+S32+W32</f>
        <v>0</v>
      </c>
      <c r="AA32" s="289">
        <v>5</v>
      </c>
      <c r="AG32" s="289">
        <v>9</v>
      </c>
    </row>
    <row r="33" spans="2:33" ht="11.25" customHeight="1" thickBot="1">
      <c r="B33" s="157"/>
      <c r="C33" s="159"/>
      <c r="D33" s="285"/>
      <c r="E33" s="286"/>
      <c r="F33" s="258"/>
      <c r="G33" s="17">
        <v>0</v>
      </c>
      <c r="H33" s="18"/>
      <c r="I33" s="283"/>
      <c r="J33" s="258"/>
      <c r="K33" s="266"/>
      <c r="L33" s="266"/>
      <c r="M33" s="290"/>
      <c r="N33" s="258"/>
      <c r="O33" s="17">
        <v>0</v>
      </c>
      <c r="P33" s="18"/>
      <c r="Q33" s="281"/>
      <c r="R33" s="258"/>
      <c r="S33" s="17">
        <v>0</v>
      </c>
      <c r="T33" s="18"/>
      <c r="U33" s="283"/>
      <c r="V33" s="266"/>
      <c r="W33" s="17">
        <v>0</v>
      </c>
      <c r="X33" s="18"/>
      <c r="Y33" s="281"/>
      <c r="Z33" s="116">
        <f>G33+O33+S33+W33</f>
        <v>0</v>
      </c>
      <c r="AA33" s="290"/>
      <c r="AG33" s="290"/>
    </row>
    <row r="34" spans="2:33" ht="11.25" customHeight="1">
      <c r="B34" s="164">
        <v>5</v>
      </c>
      <c r="C34" s="173" t="s">
        <v>84</v>
      </c>
      <c r="D34" s="277">
        <v>93.8</v>
      </c>
      <c r="E34" s="279" t="s">
        <v>80</v>
      </c>
      <c r="F34" s="257" t="s">
        <v>6</v>
      </c>
      <c r="G34" s="288"/>
      <c r="H34" s="288"/>
      <c r="I34" s="291"/>
      <c r="J34" s="233">
        <v>1</v>
      </c>
      <c r="K34" s="20">
        <v>0</v>
      </c>
      <c r="L34" s="21"/>
      <c r="M34" s="287"/>
      <c r="N34" s="262">
        <v>2</v>
      </c>
      <c r="O34" s="20">
        <v>0</v>
      </c>
      <c r="P34" s="21"/>
      <c r="Q34" s="284"/>
      <c r="R34" s="262">
        <v>4</v>
      </c>
      <c r="S34" s="20">
        <v>1</v>
      </c>
      <c r="T34" s="21"/>
      <c r="U34" s="287"/>
      <c r="V34" s="233">
        <v>3</v>
      </c>
      <c r="W34" s="20">
        <v>0</v>
      </c>
      <c r="X34" s="21"/>
      <c r="Y34" s="284"/>
      <c r="Z34" s="40">
        <f>K34+O34+S34+W34</f>
        <v>1</v>
      </c>
      <c r="AA34" s="289">
        <v>4</v>
      </c>
      <c r="AG34" s="289">
        <v>7</v>
      </c>
    </row>
    <row r="35" spans="2:33" ht="11.25" customHeight="1" thickBot="1">
      <c r="B35" s="157"/>
      <c r="C35" s="159"/>
      <c r="D35" s="285"/>
      <c r="E35" s="286"/>
      <c r="F35" s="258"/>
      <c r="G35" s="266"/>
      <c r="H35" s="266"/>
      <c r="I35" s="290"/>
      <c r="J35" s="266"/>
      <c r="K35" s="17">
        <v>0</v>
      </c>
      <c r="L35" s="18"/>
      <c r="M35" s="283"/>
      <c r="N35" s="258"/>
      <c r="O35" s="17">
        <v>0</v>
      </c>
      <c r="P35" s="18"/>
      <c r="Q35" s="281"/>
      <c r="R35" s="258"/>
      <c r="S35" s="17">
        <v>3</v>
      </c>
      <c r="T35" s="18"/>
      <c r="U35" s="283"/>
      <c r="V35" s="266"/>
      <c r="W35" s="17">
        <v>0</v>
      </c>
      <c r="X35" s="18"/>
      <c r="Y35" s="281"/>
      <c r="Z35" s="41">
        <f>K35+O35+S35+W35</f>
        <v>3</v>
      </c>
      <c r="AA35" s="290"/>
      <c r="AG35" s="290"/>
    </row>
    <row r="36" spans="2:33" ht="11.25" customHeight="1">
      <c r="C36" s="6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2:33" ht="11.25" customHeight="1">
      <c r="C37" s="6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40" spans="2:33">
      <c r="B40" s="46" t="str">
        <f>B1</f>
        <v>Eesti Meistrivõistlused Rannamaadluses</v>
      </c>
    </row>
    <row r="41" spans="2:33" ht="10.5" customHeight="1">
      <c r="B41" s="47" t="str">
        <f>B2</f>
        <v>30 Juuli 2016.a.</v>
      </c>
    </row>
    <row r="42" spans="2:33" ht="10.5" customHeight="1">
      <c r="B42" s="47" t="str">
        <f>B3</f>
        <v>Lääne - Virumaa , Jäneda</v>
      </c>
    </row>
    <row r="43" spans="2:33" ht="10.5" customHeight="1">
      <c r="B43" s="47"/>
    </row>
    <row r="44" spans="2:33" ht="15">
      <c r="C44" s="37" t="s">
        <v>32</v>
      </c>
      <c r="D44" s="7" t="str">
        <f>D5</f>
        <v>+70</v>
      </c>
      <c r="E44" s="48" t="s">
        <v>5</v>
      </c>
      <c r="G44" s="169" t="s">
        <v>105</v>
      </c>
      <c r="H44" s="170"/>
      <c r="I44" s="170"/>
      <c r="J44" s="170"/>
      <c r="K44" s="170"/>
      <c r="L44" s="170"/>
      <c r="M44" s="170"/>
      <c r="N44" s="170"/>
      <c r="O44" s="171"/>
    </row>
    <row r="45" spans="2:33" ht="15" hidden="1" customHeight="1">
      <c r="C45" s="172" t="s">
        <v>10</v>
      </c>
      <c r="D45" s="172"/>
      <c r="E45" s="172"/>
    </row>
    <row r="46" spans="2:33" ht="24" customHeight="1">
      <c r="B46" s="49">
        <v>1</v>
      </c>
      <c r="C46" s="165" t="str">
        <f>C11</f>
        <v>Keijo Orgvee</v>
      </c>
      <c r="D46" s="166"/>
      <c r="E46" s="7" t="str">
        <f>E11</f>
        <v>JMM</v>
      </c>
      <c r="F46" s="295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>
        <v>0</v>
      </c>
      <c r="X46" s="296">
        <v>2</v>
      </c>
      <c r="Y46" s="296"/>
      <c r="Z46" s="296"/>
      <c r="AA46" s="298">
        <v>4</v>
      </c>
      <c r="AB46" s="188"/>
      <c r="AC46" s="186"/>
      <c r="AD46" s="187"/>
      <c r="AE46" s="248"/>
      <c r="AF46" s="249"/>
    </row>
    <row r="47" spans="2:33" ht="24" customHeight="1">
      <c r="B47" s="50">
        <v>2</v>
      </c>
      <c r="C47" s="165" t="s">
        <v>81</v>
      </c>
      <c r="D47" s="166"/>
      <c r="E47" s="7" t="s">
        <v>51</v>
      </c>
      <c r="F47" s="295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>
        <v>1</v>
      </c>
      <c r="X47" s="296">
        <v>3</v>
      </c>
      <c r="Y47" s="296"/>
      <c r="Z47" s="296"/>
      <c r="AA47" s="298">
        <v>3</v>
      </c>
      <c r="AB47" s="188"/>
      <c r="AC47" s="186"/>
      <c r="AD47" s="187"/>
      <c r="AE47" s="248"/>
      <c r="AF47" s="249"/>
    </row>
    <row r="48" spans="2:33" ht="15">
      <c r="B48" s="51"/>
      <c r="C48" s="64"/>
      <c r="D48" s="64"/>
      <c r="E48" s="64"/>
      <c r="G48" s="169" t="s">
        <v>35</v>
      </c>
      <c r="H48" s="170"/>
      <c r="I48" s="170"/>
      <c r="J48" s="170"/>
      <c r="K48" s="170"/>
      <c r="L48" s="170"/>
      <c r="M48" s="170"/>
      <c r="N48" s="170"/>
      <c r="O48" s="171"/>
    </row>
    <row r="49" spans="2:32" ht="24" customHeight="1">
      <c r="B49" s="49">
        <v>3</v>
      </c>
      <c r="C49" s="165" t="s">
        <v>73</v>
      </c>
      <c r="D49" s="166"/>
      <c r="E49" s="7" t="s">
        <v>58</v>
      </c>
      <c r="F49" s="295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>
        <v>0</v>
      </c>
      <c r="X49" s="296">
        <v>2</v>
      </c>
      <c r="Y49" s="296"/>
      <c r="Z49" s="296"/>
      <c r="AA49" s="298">
        <v>2</v>
      </c>
      <c r="AB49" s="188"/>
      <c r="AC49" s="186"/>
      <c r="AD49" s="187"/>
      <c r="AE49" s="248"/>
      <c r="AF49" s="249"/>
    </row>
    <row r="50" spans="2:32" ht="24" customHeight="1">
      <c r="B50" s="50">
        <v>4</v>
      </c>
      <c r="C50" s="165" t="s">
        <v>77</v>
      </c>
      <c r="D50" s="166"/>
      <c r="E50" s="7" t="s">
        <v>78</v>
      </c>
      <c r="F50" s="295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>
        <v>1</v>
      </c>
      <c r="X50" s="296">
        <v>3</v>
      </c>
      <c r="Y50" s="296"/>
      <c r="Z50" s="296"/>
      <c r="AA50" s="298">
        <v>1</v>
      </c>
      <c r="AB50" s="188"/>
      <c r="AC50" s="186"/>
      <c r="AD50" s="187"/>
      <c r="AE50" s="248"/>
      <c r="AF50" s="249"/>
    </row>
    <row r="51" spans="2:32" ht="24" customHeight="1">
      <c r="B51" s="57"/>
      <c r="C51" s="66"/>
      <c r="D51" s="66"/>
      <c r="E51" s="8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55"/>
      <c r="AF51" s="55"/>
    </row>
    <row r="52" spans="2:32" ht="24" customHeight="1">
      <c r="B52" s="57"/>
      <c r="C52" s="66"/>
      <c r="D52" s="66"/>
      <c r="E52" s="8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55"/>
      <c r="AF52" s="55"/>
    </row>
    <row r="53" spans="2:32" ht="24" customHeight="1">
      <c r="B53" s="57"/>
      <c r="C53" s="66"/>
      <c r="D53" s="66"/>
      <c r="E53" s="8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55"/>
      <c r="AF53" s="55"/>
    </row>
    <row r="54" spans="2:32" ht="24" customHeight="1">
      <c r="B54" s="57"/>
      <c r="C54" s="66"/>
      <c r="D54" s="66"/>
      <c r="E54" s="8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55"/>
      <c r="AF54" s="55"/>
    </row>
    <row r="55" spans="2:32" ht="24" customHeight="1">
      <c r="B55" s="57"/>
      <c r="C55" s="66"/>
      <c r="D55" s="66"/>
      <c r="E55" s="8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55"/>
      <c r="AF55" s="55"/>
    </row>
    <row r="56" spans="2:32" ht="24" customHeight="1">
      <c r="B56" s="57"/>
      <c r="C56" s="66"/>
      <c r="D56" s="66"/>
      <c r="E56" s="8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55"/>
      <c r="AF56" s="55"/>
    </row>
    <row r="57" spans="2:32" ht="24" customHeight="1">
      <c r="B57" s="57"/>
      <c r="C57" s="66"/>
      <c r="D57" s="66"/>
      <c r="E57" s="8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55"/>
      <c r="AF57" s="55"/>
    </row>
    <row r="62" spans="2:32" ht="15.6" customHeight="1"/>
  </sheetData>
  <mergeCells count="161">
    <mergeCell ref="AG23:AG25"/>
    <mergeCell ref="AG26:AG27"/>
    <mergeCell ref="AG28:AG29"/>
    <mergeCell ref="AG30:AG31"/>
    <mergeCell ref="AG32:AG33"/>
    <mergeCell ref="AG34:AG35"/>
    <mergeCell ref="R34:R35"/>
    <mergeCell ref="U34:U35"/>
    <mergeCell ref="V34:V35"/>
    <mergeCell ref="Y34:Y35"/>
    <mergeCell ref="AA34:AA35"/>
    <mergeCell ref="G48:O48"/>
    <mergeCell ref="AA32:AA33"/>
    <mergeCell ref="B34:B35"/>
    <mergeCell ref="C34:C35"/>
    <mergeCell ref="D34:D35"/>
    <mergeCell ref="E34:E35"/>
    <mergeCell ref="F34:I35"/>
    <mergeCell ref="J34:J35"/>
    <mergeCell ref="M34:M35"/>
    <mergeCell ref="N34:N35"/>
    <mergeCell ref="Q34:Q35"/>
    <mergeCell ref="N32:N33"/>
    <mergeCell ref="Q32:Q33"/>
    <mergeCell ref="R32:R33"/>
    <mergeCell ref="U32:U33"/>
    <mergeCell ref="V32:V33"/>
    <mergeCell ref="Y32:Y33"/>
    <mergeCell ref="V30:V31"/>
    <mergeCell ref="Y30:Y31"/>
    <mergeCell ref="AA30:AA31"/>
    <mergeCell ref="B32:B33"/>
    <mergeCell ref="C32:C33"/>
    <mergeCell ref="D32:D33"/>
    <mergeCell ref="E32:E33"/>
    <mergeCell ref="F32:F33"/>
    <mergeCell ref="I32:I33"/>
    <mergeCell ref="J32:M33"/>
    <mergeCell ref="I30:I31"/>
    <mergeCell ref="J30:J31"/>
    <mergeCell ref="M30:M31"/>
    <mergeCell ref="N30:Q31"/>
    <mergeCell ref="R30:R31"/>
    <mergeCell ref="U30:U31"/>
    <mergeCell ref="Q28:Q29"/>
    <mergeCell ref="R28:U29"/>
    <mergeCell ref="V28:V29"/>
    <mergeCell ref="Y28:Y29"/>
    <mergeCell ref="AA28:AA29"/>
    <mergeCell ref="B30:B31"/>
    <mergeCell ref="C30:C31"/>
    <mergeCell ref="D30:D31"/>
    <mergeCell ref="E30:E31"/>
    <mergeCell ref="F30:F31"/>
    <mergeCell ref="AA26:AA27"/>
    <mergeCell ref="B28:B29"/>
    <mergeCell ref="C28:C29"/>
    <mergeCell ref="D28:D29"/>
    <mergeCell ref="E28:E29"/>
    <mergeCell ref="F28:F29"/>
    <mergeCell ref="I28:I29"/>
    <mergeCell ref="J28:J29"/>
    <mergeCell ref="M28:M29"/>
    <mergeCell ref="N28:N29"/>
    <mergeCell ref="M26:M27"/>
    <mergeCell ref="N26:N27"/>
    <mergeCell ref="Q26:Q27"/>
    <mergeCell ref="R26:R27"/>
    <mergeCell ref="U26:U27"/>
    <mergeCell ref="V26:Y27"/>
    <mergeCell ref="B26:B27"/>
    <mergeCell ref="C26:C27"/>
    <mergeCell ref="D26:D27"/>
    <mergeCell ref="E26:E27"/>
    <mergeCell ref="F26:F27"/>
    <mergeCell ref="I26:I27"/>
    <mergeCell ref="B1:S1"/>
    <mergeCell ref="B2:S2"/>
    <mergeCell ref="B3:S3"/>
    <mergeCell ref="B23:B25"/>
    <mergeCell ref="C23:C25"/>
    <mergeCell ref="D23:D25"/>
    <mergeCell ref="E23:E25"/>
    <mergeCell ref="F23:I23"/>
    <mergeCell ref="J23:M23"/>
    <mergeCell ref="N23:Q23"/>
    <mergeCell ref="C49:D49"/>
    <mergeCell ref="AB49:AD49"/>
    <mergeCell ref="AE49:AF49"/>
    <mergeCell ref="C50:D50"/>
    <mergeCell ref="AB50:AD50"/>
    <mergeCell ref="AE50:AF50"/>
    <mergeCell ref="AB46:AD46"/>
    <mergeCell ref="AE46:AF46"/>
    <mergeCell ref="C47:D47"/>
    <mergeCell ref="AB47:AD47"/>
    <mergeCell ref="AE47:AF47"/>
    <mergeCell ref="G44:O44"/>
    <mergeCell ref="C45:E45"/>
    <mergeCell ref="C46:D46"/>
    <mergeCell ref="R23:U23"/>
    <mergeCell ref="V23:Y23"/>
    <mergeCell ref="AA23:AA25"/>
    <mergeCell ref="J26:J27"/>
    <mergeCell ref="J17:J18"/>
    <mergeCell ref="M17:M18"/>
    <mergeCell ref="N17:N18"/>
    <mergeCell ref="Q17:Q18"/>
    <mergeCell ref="S17:S18"/>
    <mergeCell ref="T17:V18"/>
    <mergeCell ref="B17:B18"/>
    <mergeCell ref="C17:C18"/>
    <mergeCell ref="D17:D18"/>
    <mergeCell ref="E17:E18"/>
    <mergeCell ref="F17:F18"/>
    <mergeCell ref="I17:I18"/>
    <mergeCell ref="J15:J16"/>
    <mergeCell ref="M15:M16"/>
    <mergeCell ref="N15:N16"/>
    <mergeCell ref="Q15:Q16"/>
    <mergeCell ref="S15:S16"/>
    <mergeCell ref="T15:V16"/>
    <mergeCell ref="B15:B16"/>
    <mergeCell ref="C15:C16"/>
    <mergeCell ref="D15:D16"/>
    <mergeCell ref="E15:E16"/>
    <mergeCell ref="F15:F16"/>
    <mergeCell ref="I15:I16"/>
    <mergeCell ref="J13:J14"/>
    <mergeCell ref="M13:M14"/>
    <mergeCell ref="N13:N14"/>
    <mergeCell ref="Q13:Q14"/>
    <mergeCell ref="S13:S14"/>
    <mergeCell ref="T13:V14"/>
    <mergeCell ref="B13:B14"/>
    <mergeCell ref="C13:C14"/>
    <mergeCell ref="D13:D14"/>
    <mergeCell ref="E13:E14"/>
    <mergeCell ref="F13:F14"/>
    <mergeCell ref="I13:I14"/>
    <mergeCell ref="J11:J12"/>
    <mergeCell ref="M11:M12"/>
    <mergeCell ref="N11:N12"/>
    <mergeCell ref="Q11:Q12"/>
    <mergeCell ref="S11:S12"/>
    <mergeCell ref="T11:V12"/>
    <mergeCell ref="B11:B12"/>
    <mergeCell ref="C11:C12"/>
    <mergeCell ref="D11:D12"/>
    <mergeCell ref="E11:E12"/>
    <mergeCell ref="F11:F12"/>
    <mergeCell ref="I11:I12"/>
    <mergeCell ref="S7:S9"/>
    <mergeCell ref="T7:V9"/>
    <mergeCell ref="B7:B9"/>
    <mergeCell ref="C7:C9"/>
    <mergeCell ref="D7:D9"/>
    <mergeCell ref="E7:E9"/>
    <mergeCell ref="F7:I7"/>
    <mergeCell ref="J7:M7"/>
    <mergeCell ref="N7:Q7"/>
  </mergeCells>
  <phoneticPr fontId="21" type="noConversion"/>
  <pageMargins left="0.75" right="0.75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"/>
  <sheetViews>
    <sheetView workbookViewId="0">
      <selection activeCell="H16" sqref="H16"/>
    </sheetView>
  </sheetViews>
  <sheetFormatPr defaultRowHeight="12.75"/>
  <sheetData>
    <row r="2" spans="1:4">
      <c r="A2" t="s">
        <v>48</v>
      </c>
    </row>
    <row r="4" spans="1:4">
      <c r="A4">
        <v>1</v>
      </c>
      <c r="B4" t="s">
        <v>47</v>
      </c>
      <c r="D4" t="s">
        <v>46</v>
      </c>
    </row>
  </sheetData>
  <phoneticPr fontId="21" type="noConversion"/>
  <pageMargins left="0.75" right="0.75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2"/>
  <sheetViews>
    <sheetView topLeftCell="A2" workbookViewId="0">
      <selection activeCell="B11" sqref="B11:R14"/>
    </sheetView>
  </sheetViews>
  <sheetFormatPr defaultRowHeight="14.25"/>
  <cols>
    <col min="1" max="1" width="3.7109375" customWidth="1"/>
    <col min="2" max="2" width="21.5703125" customWidth="1"/>
    <col min="3" max="3" width="3.5703125" customWidth="1"/>
    <col min="4" max="4" width="9.140625" style="4"/>
    <col min="5" max="5" width="3.42578125" style="3" customWidth="1"/>
    <col min="6" max="6" width="4.42578125" style="2" customWidth="1"/>
    <col min="7" max="7" width="3.42578125" style="3" customWidth="1"/>
    <col min="8" max="8" width="3.42578125" style="2" customWidth="1"/>
    <col min="9" max="9" width="4.28515625" style="3" customWidth="1"/>
    <col min="10" max="10" width="3.42578125" style="2" customWidth="1"/>
    <col min="11" max="11" width="3.42578125" style="3" customWidth="1"/>
    <col min="12" max="12" width="3.42578125" style="2" customWidth="1"/>
    <col min="13" max="13" width="3.42578125" style="3" customWidth="1"/>
    <col min="14" max="14" width="3.42578125" style="2" customWidth="1"/>
    <col min="15" max="15" width="3.42578125" style="3" customWidth="1"/>
    <col min="16" max="16" width="3.42578125" style="2" customWidth="1"/>
    <col min="17" max="17" width="6.28515625" customWidth="1"/>
    <col min="18" max="18" width="7.42578125" customWidth="1"/>
    <col min="19" max="19" width="3.42578125" style="3" customWidth="1"/>
    <col min="20" max="20" width="3.42578125" style="2" customWidth="1"/>
    <col min="21" max="21" width="3.42578125" style="3" customWidth="1"/>
    <col min="22" max="22" width="3.42578125" style="2" customWidth="1"/>
    <col min="23" max="23" width="3.42578125" style="3" customWidth="1"/>
    <col min="24" max="24" width="3.42578125" style="2" customWidth="1"/>
    <col min="25" max="25" width="3.42578125" style="3" customWidth="1"/>
    <col min="26" max="26" width="3.42578125" style="2" customWidth="1"/>
    <col min="27" max="27" width="3.42578125" style="3" customWidth="1"/>
    <col min="28" max="28" width="3.42578125" style="2" customWidth="1"/>
    <col min="29" max="29" width="3.42578125" style="3" customWidth="1"/>
    <col min="30" max="30" width="3.42578125" style="2" customWidth="1"/>
    <col min="31" max="31" width="4.5703125" customWidth="1"/>
    <col min="32" max="32" width="8" customWidth="1"/>
  </cols>
  <sheetData>
    <row r="1" spans="1:32" ht="12.75">
      <c r="A1" s="135" t="str">
        <f>Arvud!A2</f>
        <v>Eesti Meistrivõistlused Rannamaadluses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</row>
    <row r="2" spans="1:32" ht="12.75">
      <c r="A2" s="135" t="str">
        <f>Arvud!A5</f>
        <v>30 Juuli 2016.a.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</row>
    <row r="3" spans="1:32" s="1" customFormat="1" ht="15" customHeight="1">
      <c r="A3" s="135" t="str">
        <f>Arvud!A8</f>
        <v>Lääne - Virumaa , Jäneda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</row>
    <row r="4" spans="1:32" s="1" customFormat="1" ht="2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s="1" customFormat="1" ht="15" customHeight="1">
      <c r="A5" s="36"/>
      <c r="B5" s="37" t="s">
        <v>32</v>
      </c>
      <c r="C5" s="39">
        <v>65</v>
      </c>
      <c r="D5" s="38" t="s">
        <v>5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</row>
    <row r="6" spans="1:32" ht="3.75" customHeight="1" thickBot="1"/>
    <row r="7" spans="1:32" ht="14.25" customHeight="1">
      <c r="A7" s="136" t="s">
        <v>1</v>
      </c>
      <c r="B7" s="139" t="s">
        <v>28</v>
      </c>
      <c r="C7" s="142" t="s">
        <v>30</v>
      </c>
      <c r="D7" s="145" t="s">
        <v>29</v>
      </c>
      <c r="E7" s="151" t="s">
        <v>35</v>
      </c>
      <c r="F7" s="152"/>
      <c r="G7" s="152"/>
      <c r="H7" s="153"/>
      <c r="I7" s="154"/>
      <c r="J7" s="154"/>
      <c r="K7" s="154"/>
      <c r="L7" s="154"/>
      <c r="M7" s="184"/>
      <c r="N7" s="184"/>
      <c r="O7" s="184"/>
      <c r="P7" s="185"/>
      <c r="Q7" s="33" t="s">
        <v>33</v>
      </c>
      <c r="R7" s="148" t="s">
        <v>34</v>
      </c>
    </row>
    <row r="8" spans="1:32">
      <c r="A8" s="137"/>
      <c r="B8" s="140"/>
      <c r="C8" s="143"/>
      <c r="D8" s="146"/>
      <c r="E8" s="91"/>
      <c r="F8" s="14" t="s">
        <v>0</v>
      </c>
      <c r="G8" s="92" t="s">
        <v>36</v>
      </c>
      <c r="H8" s="93"/>
      <c r="I8" s="186"/>
      <c r="J8" s="186"/>
      <c r="K8" s="186"/>
      <c r="L8" s="187"/>
      <c r="M8" s="188"/>
      <c r="N8" s="186"/>
      <c r="O8" s="186"/>
      <c r="P8" s="189"/>
      <c r="Q8" s="34" t="s">
        <v>0</v>
      </c>
      <c r="R8" s="149"/>
    </row>
    <row r="9" spans="1:32" ht="37.5" thickBot="1">
      <c r="A9" s="138"/>
      <c r="B9" s="141"/>
      <c r="C9" s="144"/>
      <c r="D9" s="147"/>
      <c r="E9" s="91"/>
      <c r="F9" s="14" t="s">
        <v>3</v>
      </c>
      <c r="G9" s="94" t="s">
        <v>40</v>
      </c>
      <c r="H9" s="94" t="s">
        <v>2</v>
      </c>
      <c r="I9" s="12"/>
      <c r="J9" s="13"/>
      <c r="K9" s="15"/>
      <c r="L9" s="15"/>
      <c r="M9" s="11"/>
      <c r="N9" s="13"/>
      <c r="O9" s="15"/>
      <c r="P9" s="32"/>
      <c r="Q9" s="35" t="s">
        <v>3</v>
      </c>
      <c r="R9" s="150"/>
    </row>
    <row r="10" spans="1:32" ht="9.75" hidden="1" customHeight="1">
      <c r="A10" s="23"/>
      <c r="B10" s="28" t="s">
        <v>4</v>
      </c>
      <c r="C10" s="26"/>
      <c r="D10" s="29"/>
      <c r="E10" s="88"/>
      <c r="F10" s="89"/>
      <c r="G10" s="90"/>
      <c r="H10" s="90"/>
      <c r="I10" s="24"/>
      <c r="J10" s="30"/>
      <c r="K10" s="31"/>
      <c r="L10" s="31"/>
      <c r="M10" s="24"/>
      <c r="N10" s="30"/>
      <c r="O10" s="31"/>
      <c r="P10" s="31"/>
      <c r="Q10" s="25"/>
      <c r="R10" s="27"/>
    </row>
    <row r="11" spans="1:32" s="16" customFormat="1" ht="11.25" customHeight="1">
      <c r="A11" s="156">
        <v>1</v>
      </c>
      <c r="B11" s="158" t="s">
        <v>49</v>
      </c>
      <c r="C11" s="160">
        <v>61.9</v>
      </c>
      <c r="D11" s="162" t="s">
        <v>46</v>
      </c>
      <c r="E11" s="131">
        <v>2</v>
      </c>
      <c r="F11" s="74">
        <v>0</v>
      </c>
      <c r="G11" s="75"/>
      <c r="H11" s="129"/>
      <c r="I11" s="131"/>
      <c r="J11" s="74"/>
      <c r="K11" s="75"/>
      <c r="L11" s="129"/>
      <c r="M11" s="174"/>
      <c r="N11" s="175"/>
      <c r="O11" s="175"/>
      <c r="P11" s="176"/>
      <c r="Q11" s="70">
        <f>F11+J11</f>
        <v>0</v>
      </c>
      <c r="R11" s="133">
        <v>2</v>
      </c>
      <c r="S11" s="3"/>
      <c r="T11" s="2"/>
      <c r="U11" s="3"/>
      <c r="V11" s="2"/>
      <c r="W11" s="3"/>
      <c r="X11" s="2"/>
      <c r="Y11" s="3"/>
      <c r="Z11" s="2"/>
      <c r="AA11" s="3"/>
      <c r="AB11" s="2"/>
      <c r="AC11" s="3"/>
      <c r="AD11" s="2"/>
      <c r="AE11"/>
      <c r="AF11"/>
    </row>
    <row r="12" spans="1:32" s="16" customFormat="1" ht="11.25" customHeight="1" thickBot="1">
      <c r="A12" s="164"/>
      <c r="B12" s="173"/>
      <c r="C12" s="190"/>
      <c r="D12" s="191"/>
      <c r="E12" s="132"/>
      <c r="F12" s="71">
        <v>0</v>
      </c>
      <c r="G12" s="72"/>
      <c r="H12" s="130"/>
      <c r="I12" s="132"/>
      <c r="J12" s="71"/>
      <c r="K12" s="72"/>
      <c r="L12" s="130"/>
      <c r="M12" s="177"/>
      <c r="N12" s="178"/>
      <c r="O12" s="178"/>
      <c r="P12" s="179"/>
      <c r="Q12" s="73">
        <f>F12+J12</f>
        <v>0</v>
      </c>
      <c r="R12" s="134"/>
      <c r="S12" s="3"/>
      <c r="T12" s="2"/>
      <c r="U12" s="3"/>
      <c r="V12" s="2"/>
      <c r="W12" s="3"/>
      <c r="X12" s="2"/>
      <c r="Y12" s="3"/>
      <c r="Z12" s="2"/>
      <c r="AA12" s="3"/>
      <c r="AB12" s="2"/>
      <c r="AC12" s="3"/>
      <c r="AD12" s="2"/>
      <c r="AE12"/>
      <c r="AF12"/>
    </row>
    <row r="13" spans="1:32" s="16" customFormat="1" ht="11.25" customHeight="1">
      <c r="A13" s="156">
        <v>2</v>
      </c>
      <c r="B13" s="158" t="s">
        <v>50</v>
      </c>
      <c r="C13" s="160">
        <v>63.7</v>
      </c>
      <c r="D13" s="162" t="s">
        <v>51</v>
      </c>
      <c r="E13" s="131">
        <v>1</v>
      </c>
      <c r="F13" s="74">
        <v>1</v>
      </c>
      <c r="G13" s="75"/>
      <c r="H13" s="129"/>
      <c r="I13" s="174"/>
      <c r="J13" s="175"/>
      <c r="K13" s="175"/>
      <c r="L13" s="176"/>
      <c r="M13" s="155"/>
      <c r="N13" s="68"/>
      <c r="O13" s="69"/>
      <c r="P13" s="167"/>
      <c r="Q13" s="70">
        <f>F13+N13</f>
        <v>1</v>
      </c>
      <c r="R13" s="180">
        <v>1</v>
      </c>
      <c r="S13" s="3"/>
      <c r="T13" s="2"/>
      <c r="U13" s="3"/>
      <c r="V13" s="2"/>
      <c r="W13" s="3"/>
      <c r="X13" s="2"/>
      <c r="Y13" s="3"/>
      <c r="Z13" s="2"/>
      <c r="AA13" s="3"/>
      <c r="AB13" s="2"/>
      <c r="AC13" s="3"/>
      <c r="AD13" s="2"/>
      <c r="AE13"/>
      <c r="AF13"/>
    </row>
    <row r="14" spans="1:32" s="16" customFormat="1" ht="11.25" customHeight="1" thickBot="1">
      <c r="A14" s="157"/>
      <c r="B14" s="159"/>
      <c r="C14" s="161"/>
      <c r="D14" s="163"/>
      <c r="E14" s="132"/>
      <c r="F14" s="71">
        <v>4</v>
      </c>
      <c r="G14" s="72"/>
      <c r="H14" s="130"/>
      <c r="I14" s="177"/>
      <c r="J14" s="178"/>
      <c r="K14" s="178"/>
      <c r="L14" s="179"/>
      <c r="M14" s="132"/>
      <c r="N14" s="71"/>
      <c r="O14" s="72"/>
      <c r="P14" s="168"/>
      <c r="Q14" s="73">
        <f>F14+N14</f>
        <v>4</v>
      </c>
      <c r="R14" s="134"/>
      <c r="S14" s="3"/>
      <c r="T14" s="2"/>
      <c r="U14" s="3"/>
      <c r="V14" s="2"/>
      <c r="W14" s="3"/>
      <c r="X14" s="2"/>
      <c r="Y14" s="3"/>
      <c r="Z14" s="2"/>
      <c r="AA14" s="3"/>
      <c r="AB14" s="2"/>
      <c r="AC14" s="3"/>
      <c r="AD14" s="2"/>
      <c r="AE14"/>
      <c r="AF14"/>
    </row>
    <row r="15" spans="1:32" ht="11.25" customHeight="1">
      <c r="E15" s="76"/>
      <c r="F15" s="77"/>
      <c r="G15" s="76"/>
      <c r="H15" s="77"/>
      <c r="I15" s="76"/>
      <c r="J15" s="77"/>
      <c r="K15" s="76"/>
      <c r="L15" s="77"/>
      <c r="M15" s="76"/>
      <c r="N15" s="77"/>
      <c r="O15" s="76"/>
      <c r="P15" s="77"/>
      <c r="Q15" s="78"/>
    </row>
    <row r="16" spans="1:32" ht="11.25" customHeight="1">
      <c r="B16" s="86" t="s">
        <v>37</v>
      </c>
      <c r="C16" s="181" t="str">
        <f>Arvud!A11</f>
        <v>Hergo Andruse</v>
      </c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3"/>
    </row>
    <row r="17" spans="2:18" ht="11.25" customHeight="1">
      <c r="B17" s="86" t="s">
        <v>38</v>
      </c>
      <c r="C17" s="181" t="str">
        <f>Arvud!A14</f>
        <v>Hans Ilves</v>
      </c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3"/>
    </row>
    <row r="18" spans="2:18" ht="11.25" customHeight="1">
      <c r="B18" s="6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2:18" ht="11.25" customHeight="1">
      <c r="B19" s="6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2:18" ht="11.25" customHeight="1">
      <c r="B20" s="6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2:18" ht="11.25" customHeight="1">
      <c r="B21" s="6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2:18" ht="11.25" customHeight="1">
      <c r="B22" s="6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2:18" ht="11.25" customHeight="1">
      <c r="B23" s="6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2:18" ht="11.25" customHeight="1">
      <c r="B24" s="6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2:18" ht="11.25" customHeight="1">
      <c r="B25" s="6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2:18" ht="11.25" customHeight="1">
      <c r="B26" s="6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2:18" ht="11.25" customHeight="1">
      <c r="B27" s="6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2:18" ht="11.25" customHeight="1">
      <c r="B28" s="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2:18" ht="11.25" customHeight="1">
      <c r="B29" s="6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2:18" ht="11.25" customHeight="1">
      <c r="B30" s="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2:18" ht="11.25" customHeight="1">
      <c r="B31" s="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2:18" ht="11.25" customHeight="1">
      <c r="B32" s="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1:18" ht="11.25" customHeight="1">
      <c r="B33" s="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1:18" ht="11.25" customHeight="1">
      <c r="B34" s="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1:18" ht="11.25" customHeight="1">
      <c r="B35" s="6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1:18" ht="11.25" customHeight="1">
      <c r="B36" s="6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1:18" ht="11.25" customHeight="1">
      <c r="B37" s="6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1:18" ht="11.25" customHeight="1">
      <c r="B38" s="6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1:18" ht="11.25" customHeight="1">
      <c r="B39" s="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1:18">
      <c r="A40" s="51"/>
      <c r="B40" s="8"/>
      <c r="C40" s="8"/>
      <c r="D40" s="8"/>
    </row>
    <row r="41" spans="1:18">
      <c r="A41" s="51"/>
      <c r="B41" s="8"/>
      <c r="C41" s="8"/>
      <c r="D41" s="8"/>
    </row>
    <row r="42" spans="1:18">
      <c r="A42" s="51"/>
      <c r="B42" s="8"/>
      <c r="C42" s="8"/>
      <c r="D42" s="8"/>
    </row>
  </sheetData>
  <mergeCells count="35">
    <mergeCell ref="A1:R1"/>
    <mergeCell ref="A2:R2"/>
    <mergeCell ref="A3:R3"/>
    <mergeCell ref="M13:M14"/>
    <mergeCell ref="P13:P14"/>
    <mergeCell ref="R13:R14"/>
    <mergeCell ref="C16:R16"/>
    <mergeCell ref="C17:R17"/>
    <mergeCell ref="L11:L12"/>
    <mergeCell ref="M11:P12"/>
    <mergeCell ref="R11:R12"/>
    <mergeCell ref="A13:A14"/>
    <mergeCell ref="B13:B14"/>
    <mergeCell ref="C13:C14"/>
    <mergeCell ref="D13:D14"/>
    <mergeCell ref="E13:E14"/>
    <mergeCell ref="H13:H14"/>
    <mergeCell ref="I13:L14"/>
    <mergeCell ref="R7:R9"/>
    <mergeCell ref="I8:L8"/>
    <mergeCell ref="M8:P8"/>
    <mergeCell ref="A11:A12"/>
    <mergeCell ref="B11:B12"/>
    <mergeCell ref="C11:C12"/>
    <mergeCell ref="D11:D12"/>
    <mergeCell ref="E11:E12"/>
    <mergeCell ref="H11:H12"/>
    <mergeCell ref="I11:I12"/>
    <mergeCell ref="A7:A9"/>
    <mergeCell ref="B7:B9"/>
    <mergeCell ref="C7:C9"/>
    <mergeCell ref="D7:D9"/>
    <mergeCell ref="E7:H7"/>
    <mergeCell ref="I7:L7"/>
    <mergeCell ref="M7:P7"/>
  </mergeCells>
  <phoneticPr fontId="21" type="noConversion"/>
  <pageMargins left="0.75" right="0.75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9"/>
  <sheetViews>
    <sheetView workbookViewId="0">
      <selection activeCell="B11" sqref="B11:R14"/>
    </sheetView>
  </sheetViews>
  <sheetFormatPr defaultRowHeight="14.25"/>
  <cols>
    <col min="1" max="1" width="3.7109375" customWidth="1"/>
    <col min="2" max="2" width="21.5703125" customWidth="1"/>
    <col min="3" max="3" width="3.5703125" customWidth="1"/>
    <col min="4" max="4" width="9.140625" style="4"/>
    <col min="5" max="5" width="3.42578125" style="3" customWidth="1"/>
    <col min="6" max="6" width="4.42578125" style="2" customWidth="1"/>
    <col min="7" max="7" width="3.42578125" style="3" customWidth="1"/>
    <col min="8" max="8" width="3.42578125" style="2" customWidth="1"/>
    <col min="9" max="9" width="4.28515625" style="3" customWidth="1"/>
    <col min="10" max="10" width="3.42578125" style="2" customWidth="1"/>
    <col min="11" max="11" width="3.42578125" style="3" customWidth="1"/>
    <col min="12" max="12" width="3.42578125" style="2" customWidth="1"/>
    <col min="13" max="13" width="3.42578125" style="3" customWidth="1"/>
    <col min="14" max="14" width="3.42578125" style="2" customWidth="1"/>
    <col min="15" max="15" width="3.42578125" style="3" customWidth="1"/>
    <col min="16" max="16" width="3.42578125" style="2" customWidth="1"/>
    <col min="17" max="17" width="6.28515625" customWidth="1"/>
    <col min="18" max="18" width="7.42578125" customWidth="1"/>
    <col min="19" max="19" width="3.42578125" style="3" customWidth="1"/>
    <col min="20" max="20" width="3.42578125" style="2" customWidth="1"/>
    <col min="21" max="21" width="3.42578125" style="3" customWidth="1"/>
    <col min="22" max="22" width="3.42578125" style="2" customWidth="1"/>
    <col min="23" max="23" width="3.42578125" style="3" customWidth="1"/>
    <col min="24" max="24" width="3.42578125" style="2" customWidth="1"/>
    <col min="25" max="25" width="3.42578125" style="3" customWidth="1"/>
    <col min="26" max="26" width="3.42578125" style="2" customWidth="1"/>
    <col min="27" max="27" width="3.42578125" style="3" customWidth="1"/>
    <col min="28" max="28" width="3.42578125" style="2" customWidth="1"/>
    <col min="29" max="29" width="3.42578125" style="3" customWidth="1"/>
    <col min="30" max="30" width="3.42578125" style="2" customWidth="1"/>
    <col min="31" max="31" width="4.5703125" customWidth="1"/>
    <col min="32" max="32" width="8" customWidth="1"/>
  </cols>
  <sheetData>
    <row r="1" spans="1:32" ht="12.75">
      <c r="A1" s="135" t="str">
        <f>Arvud!A2</f>
        <v>Eesti Meistrivõistlused Rannamaadluses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</row>
    <row r="2" spans="1:32" ht="12.75">
      <c r="A2" s="135" t="str">
        <f>Arvud!A5</f>
        <v>30 Juuli 2016.a.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</row>
    <row r="3" spans="1:32" s="1" customFormat="1" ht="15" customHeight="1">
      <c r="A3" s="135" t="str">
        <f>Arvud!A8</f>
        <v>Lääne - Virumaa , Jäneda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</row>
    <row r="4" spans="1:32" s="1" customFormat="1" ht="2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s="1" customFormat="1" ht="15" customHeight="1">
      <c r="A5" s="36"/>
      <c r="B5" s="37" t="s">
        <v>32</v>
      </c>
      <c r="C5" s="39">
        <v>65</v>
      </c>
      <c r="D5" s="38" t="s">
        <v>5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</row>
    <row r="6" spans="1:32" ht="3.75" customHeight="1" thickBot="1"/>
    <row r="7" spans="1:32" ht="14.25" customHeight="1">
      <c r="A7" s="136" t="s">
        <v>1</v>
      </c>
      <c r="B7" s="139" t="s">
        <v>28</v>
      </c>
      <c r="C7" s="142" t="s">
        <v>30</v>
      </c>
      <c r="D7" s="145" t="s">
        <v>29</v>
      </c>
      <c r="E7" s="151" t="s">
        <v>35</v>
      </c>
      <c r="F7" s="152"/>
      <c r="G7" s="152"/>
      <c r="H7" s="153"/>
      <c r="I7" s="154"/>
      <c r="J7" s="154"/>
      <c r="K7" s="154"/>
      <c r="L7" s="154"/>
      <c r="M7" s="184"/>
      <c r="N7" s="184"/>
      <c r="O7" s="184"/>
      <c r="P7" s="185"/>
      <c r="Q7" s="33" t="s">
        <v>33</v>
      </c>
      <c r="R7" s="148" t="s">
        <v>34</v>
      </c>
    </row>
    <row r="8" spans="1:32">
      <c r="A8" s="137"/>
      <c r="B8" s="140"/>
      <c r="C8" s="143"/>
      <c r="D8" s="146"/>
      <c r="E8" s="91"/>
      <c r="F8" s="14" t="s">
        <v>0</v>
      </c>
      <c r="G8" s="92" t="s">
        <v>36</v>
      </c>
      <c r="H8" s="93"/>
      <c r="I8" s="186"/>
      <c r="J8" s="186"/>
      <c r="K8" s="186"/>
      <c r="L8" s="187"/>
      <c r="M8" s="188"/>
      <c r="N8" s="186"/>
      <c r="O8" s="186"/>
      <c r="P8" s="189"/>
      <c r="Q8" s="34" t="s">
        <v>0</v>
      </c>
      <c r="R8" s="149"/>
    </row>
    <row r="9" spans="1:32" ht="37.5" thickBot="1">
      <c r="A9" s="138"/>
      <c r="B9" s="141"/>
      <c r="C9" s="144"/>
      <c r="D9" s="147"/>
      <c r="E9" s="91"/>
      <c r="F9" s="14" t="s">
        <v>3</v>
      </c>
      <c r="G9" s="94" t="s">
        <v>40</v>
      </c>
      <c r="H9" s="94" t="s">
        <v>2</v>
      </c>
      <c r="I9" s="12"/>
      <c r="J9" s="13"/>
      <c r="K9" s="15"/>
      <c r="L9" s="15"/>
      <c r="M9" s="11"/>
      <c r="N9" s="13"/>
      <c r="O9" s="15"/>
      <c r="P9" s="32"/>
      <c r="Q9" s="35" t="s">
        <v>3</v>
      </c>
      <c r="R9" s="150"/>
    </row>
    <row r="10" spans="1:32" ht="9.75" hidden="1" customHeight="1">
      <c r="A10" s="23"/>
      <c r="B10" s="28" t="s">
        <v>4</v>
      </c>
      <c r="C10" s="26"/>
      <c r="D10" s="29"/>
      <c r="E10" s="88"/>
      <c r="F10" s="89"/>
      <c r="G10" s="90"/>
      <c r="H10" s="90"/>
      <c r="I10" s="24"/>
      <c r="J10" s="30"/>
      <c r="K10" s="31"/>
      <c r="L10" s="31"/>
      <c r="M10" s="24"/>
      <c r="N10" s="30"/>
      <c r="O10" s="31"/>
      <c r="P10" s="31"/>
      <c r="Q10" s="25"/>
      <c r="R10" s="27"/>
    </row>
    <row r="11" spans="1:32" s="16" customFormat="1" ht="11.25" customHeight="1">
      <c r="A11" s="156">
        <v>1</v>
      </c>
      <c r="B11" s="158" t="s">
        <v>52</v>
      </c>
      <c r="C11" s="160">
        <v>65.78</v>
      </c>
      <c r="D11" s="162" t="s">
        <v>53</v>
      </c>
      <c r="E11" s="131">
        <v>2</v>
      </c>
      <c r="F11" s="74">
        <v>1</v>
      </c>
      <c r="G11" s="75"/>
      <c r="H11" s="129"/>
      <c r="I11" s="131"/>
      <c r="J11" s="74"/>
      <c r="K11" s="75"/>
      <c r="L11" s="129"/>
      <c r="M11" s="174"/>
      <c r="N11" s="175"/>
      <c r="O11" s="175"/>
      <c r="P11" s="176"/>
      <c r="Q11" s="70">
        <f>F11+J11</f>
        <v>1</v>
      </c>
      <c r="R11" s="133">
        <v>1</v>
      </c>
      <c r="S11" s="3"/>
      <c r="T11" s="2"/>
      <c r="U11" s="3"/>
      <c r="V11" s="2"/>
      <c r="W11" s="3"/>
      <c r="X11" s="2"/>
      <c r="Y11" s="3"/>
      <c r="Z11" s="2"/>
      <c r="AA11" s="3"/>
      <c r="AB11" s="2"/>
      <c r="AC11" s="3"/>
      <c r="AD11" s="2"/>
      <c r="AE11"/>
      <c r="AF11"/>
    </row>
    <row r="12" spans="1:32" s="16" customFormat="1" ht="11.25" customHeight="1" thickBot="1">
      <c r="A12" s="164"/>
      <c r="B12" s="173"/>
      <c r="C12" s="190"/>
      <c r="D12" s="191"/>
      <c r="E12" s="132"/>
      <c r="F12" s="71">
        <v>3</v>
      </c>
      <c r="G12" s="72"/>
      <c r="H12" s="130"/>
      <c r="I12" s="132"/>
      <c r="J12" s="71"/>
      <c r="K12" s="72"/>
      <c r="L12" s="130"/>
      <c r="M12" s="177"/>
      <c r="N12" s="178"/>
      <c r="O12" s="178"/>
      <c r="P12" s="179"/>
      <c r="Q12" s="73">
        <f>F12+J12</f>
        <v>3</v>
      </c>
      <c r="R12" s="134"/>
      <c r="S12" s="3"/>
      <c r="T12" s="2"/>
      <c r="U12" s="3"/>
      <c r="V12" s="2"/>
      <c r="W12" s="3"/>
      <c r="X12" s="2"/>
      <c r="Y12" s="3"/>
      <c r="Z12" s="2"/>
      <c r="AA12" s="3"/>
      <c r="AB12" s="2"/>
      <c r="AC12" s="3"/>
      <c r="AD12" s="2"/>
      <c r="AE12"/>
      <c r="AF12"/>
    </row>
    <row r="13" spans="1:32" s="16" customFormat="1" ht="11.25" customHeight="1">
      <c r="A13" s="156">
        <v>2</v>
      </c>
      <c r="B13" s="158" t="s">
        <v>54</v>
      </c>
      <c r="C13" s="160">
        <v>74.400000000000006</v>
      </c>
      <c r="D13" s="162" t="s">
        <v>53</v>
      </c>
      <c r="E13" s="131">
        <v>1</v>
      </c>
      <c r="F13" s="74">
        <v>0</v>
      </c>
      <c r="G13" s="75"/>
      <c r="H13" s="129"/>
      <c r="I13" s="174"/>
      <c r="J13" s="175"/>
      <c r="K13" s="175"/>
      <c r="L13" s="176"/>
      <c r="M13" s="155"/>
      <c r="N13" s="68"/>
      <c r="O13" s="69"/>
      <c r="P13" s="167"/>
      <c r="Q13" s="70">
        <f>F13+N13</f>
        <v>0</v>
      </c>
      <c r="R13" s="180">
        <v>2</v>
      </c>
      <c r="S13" s="3"/>
      <c r="T13" s="2"/>
      <c r="U13" s="3"/>
      <c r="V13" s="2"/>
      <c r="W13" s="3"/>
      <c r="X13" s="2"/>
      <c r="Y13" s="3"/>
      <c r="Z13" s="2"/>
      <c r="AA13" s="3"/>
      <c r="AB13" s="2"/>
      <c r="AC13" s="3"/>
      <c r="AD13" s="2"/>
      <c r="AE13"/>
      <c r="AF13"/>
    </row>
    <row r="14" spans="1:32" s="16" customFormat="1" ht="11.25" customHeight="1" thickBot="1">
      <c r="A14" s="157"/>
      <c r="B14" s="159"/>
      <c r="C14" s="161"/>
      <c r="D14" s="163"/>
      <c r="E14" s="132"/>
      <c r="F14" s="71">
        <v>0</v>
      </c>
      <c r="G14" s="72"/>
      <c r="H14" s="130"/>
      <c r="I14" s="177"/>
      <c r="J14" s="178"/>
      <c r="K14" s="178"/>
      <c r="L14" s="179"/>
      <c r="M14" s="132"/>
      <c r="N14" s="71"/>
      <c r="O14" s="72"/>
      <c r="P14" s="168"/>
      <c r="Q14" s="73">
        <f>F14+N14</f>
        <v>0</v>
      </c>
      <c r="R14" s="134"/>
      <c r="S14" s="3"/>
      <c r="T14" s="2"/>
      <c r="U14" s="3"/>
      <c r="V14" s="2"/>
      <c r="W14" s="3"/>
      <c r="X14" s="2"/>
      <c r="Y14" s="3"/>
      <c r="Z14" s="2"/>
      <c r="AA14" s="3"/>
      <c r="AB14" s="2"/>
      <c r="AC14" s="3"/>
      <c r="AD14" s="2"/>
      <c r="AE14"/>
      <c r="AF14"/>
    </row>
    <row r="15" spans="1:32" ht="11.25" customHeight="1">
      <c r="E15" s="76"/>
      <c r="F15" s="77"/>
      <c r="G15" s="76"/>
      <c r="H15" s="77"/>
      <c r="I15" s="76"/>
      <c r="J15" s="77"/>
      <c r="K15" s="76"/>
      <c r="L15" s="77"/>
      <c r="M15" s="76"/>
      <c r="N15" s="77"/>
      <c r="O15" s="76"/>
      <c r="P15" s="77"/>
      <c r="Q15" s="78"/>
    </row>
    <row r="16" spans="1:32" ht="11.25" customHeight="1">
      <c r="B16" s="86" t="s">
        <v>37</v>
      </c>
      <c r="C16" s="181" t="str">
        <f>Arvud!A11</f>
        <v>Hergo Andruse</v>
      </c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3"/>
    </row>
    <row r="17" spans="2:18" ht="11.25" customHeight="1">
      <c r="B17" s="86" t="s">
        <v>38</v>
      </c>
      <c r="C17" s="181" t="str">
        <f>Arvud!A14</f>
        <v>Hans Ilves</v>
      </c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3"/>
    </row>
    <row r="18" spans="2:18" ht="11.25" customHeight="1">
      <c r="B18" s="6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2:18" ht="11.25" customHeight="1">
      <c r="B19" s="6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2:18" ht="11.25" customHeight="1">
      <c r="B20" s="6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2:18" ht="11.25" customHeight="1">
      <c r="B21" s="6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2:18" ht="11.25" customHeight="1">
      <c r="B22" s="6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2:18" ht="11.25" customHeight="1">
      <c r="B23" s="6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2:18" ht="11.25" customHeight="1">
      <c r="B24" s="6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2:18" ht="11.25" customHeight="1">
      <c r="B25" s="6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2:18" ht="11.25" customHeight="1">
      <c r="B26" s="6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2:18" ht="11.25" customHeight="1">
      <c r="B27" s="6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2:18" ht="11.25" customHeight="1">
      <c r="B28" s="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2:18" ht="11.25" customHeight="1">
      <c r="B29" s="6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2:18" ht="11.25" customHeight="1">
      <c r="B30" s="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2:18" ht="11.25" customHeight="1">
      <c r="B31" s="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2:18" ht="11.25" customHeight="1">
      <c r="B32" s="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2:18" ht="11.25" customHeight="1">
      <c r="B33" s="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2:18" ht="11.25" customHeight="1">
      <c r="B34" s="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2:18" ht="11.25" customHeight="1">
      <c r="B35" s="6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2:18" ht="11.25" customHeight="1">
      <c r="B36" s="6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2:18" ht="11.25" customHeight="1">
      <c r="B37" s="6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2:18" ht="11.25" customHeight="1">
      <c r="B38" s="6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2:18" ht="11.25" customHeight="1">
      <c r="B39" s="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</sheetData>
  <mergeCells count="35">
    <mergeCell ref="A1:R1"/>
    <mergeCell ref="A2:R2"/>
    <mergeCell ref="A3:R3"/>
    <mergeCell ref="M13:M14"/>
    <mergeCell ref="P13:P14"/>
    <mergeCell ref="R13:R14"/>
    <mergeCell ref="C16:R16"/>
    <mergeCell ref="C17:R17"/>
    <mergeCell ref="L11:L12"/>
    <mergeCell ref="M11:P12"/>
    <mergeCell ref="R11:R12"/>
    <mergeCell ref="A13:A14"/>
    <mergeCell ref="B13:B14"/>
    <mergeCell ref="C13:C14"/>
    <mergeCell ref="D13:D14"/>
    <mergeCell ref="E13:E14"/>
    <mergeCell ref="H13:H14"/>
    <mergeCell ref="I13:L14"/>
    <mergeCell ref="R7:R9"/>
    <mergeCell ref="I8:L8"/>
    <mergeCell ref="M8:P8"/>
    <mergeCell ref="A11:A12"/>
    <mergeCell ref="B11:B12"/>
    <mergeCell ref="C11:C12"/>
    <mergeCell ref="D11:D12"/>
    <mergeCell ref="E11:E12"/>
    <mergeCell ref="H11:H12"/>
    <mergeCell ref="I11:I12"/>
    <mergeCell ref="A7:A9"/>
    <mergeCell ref="B7:B9"/>
    <mergeCell ref="C7:C9"/>
    <mergeCell ref="D7:D9"/>
    <mergeCell ref="E7:H7"/>
    <mergeCell ref="I7:L7"/>
    <mergeCell ref="M7:P7"/>
  </mergeCells>
  <phoneticPr fontId="21" type="noConversion"/>
  <pageMargins left="0.75" right="0.75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1:AF40"/>
  <sheetViews>
    <sheetView workbookViewId="0">
      <selection activeCell="C11" sqref="C11:S18"/>
    </sheetView>
  </sheetViews>
  <sheetFormatPr defaultRowHeight="14.25"/>
  <cols>
    <col min="1" max="1" width="3.28515625" customWidth="1"/>
    <col min="2" max="2" width="3.7109375" customWidth="1"/>
    <col min="3" max="3" width="21.5703125" customWidth="1"/>
    <col min="4" max="4" width="3.5703125" customWidth="1"/>
    <col min="5" max="5" width="10.7109375" style="4" customWidth="1"/>
    <col min="6" max="6" width="3.42578125" style="3" customWidth="1"/>
    <col min="7" max="7" width="4.42578125" style="2" customWidth="1"/>
    <col min="8" max="8" width="3.42578125" style="3" customWidth="1"/>
    <col min="9" max="9" width="3.42578125" style="2" customWidth="1"/>
    <col min="10" max="10" width="4.28515625" style="3" customWidth="1"/>
    <col min="11" max="11" width="5" style="2" customWidth="1"/>
    <col min="12" max="12" width="3.85546875" style="3" customWidth="1"/>
    <col min="13" max="13" width="3.42578125" style="2" customWidth="1"/>
    <col min="14" max="14" width="3.42578125" style="3" customWidth="1"/>
    <col min="15" max="15" width="4.7109375" style="2" customWidth="1"/>
    <col min="16" max="16" width="4.140625" style="3" customWidth="1"/>
    <col min="17" max="17" width="3.42578125" style="2" customWidth="1"/>
    <col min="18" max="18" width="6.7109375" customWidth="1"/>
    <col min="19" max="19" width="7.28515625" customWidth="1"/>
    <col min="20" max="20" width="3.42578125" style="3" customWidth="1"/>
    <col min="21" max="21" width="3.42578125" style="2" customWidth="1"/>
    <col min="22" max="22" width="3.42578125" style="3" customWidth="1"/>
    <col min="23" max="23" width="2.7109375" style="2" customWidth="1"/>
    <col min="24" max="24" width="3.42578125" style="3" customWidth="1"/>
    <col min="25" max="25" width="3.42578125" style="2" customWidth="1"/>
    <col min="26" max="26" width="3.42578125" style="3" customWidth="1"/>
    <col min="27" max="27" width="2.7109375" style="2" customWidth="1"/>
    <col min="28" max="28" width="3.42578125" style="3" customWidth="1"/>
    <col min="29" max="29" width="3.42578125" style="2" customWidth="1"/>
    <col min="30" max="30" width="3.42578125" style="3" customWidth="1"/>
    <col min="31" max="31" width="2.7109375" style="2" customWidth="1"/>
    <col min="32" max="32" width="4.5703125" customWidth="1"/>
  </cols>
  <sheetData>
    <row r="1" spans="2:32" ht="12.75">
      <c r="B1" s="135" t="str">
        <f>Arvud!A2</f>
        <v>Eesti Meistrivõistlused Rannamaadluses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</row>
    <row r="2" spans="2:32" ht="12.75">
      <c r="B2" s="135" t="str">
        <f>Arvud!A5</f>
        <v>30 Juuli 2016.a.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</row>
    <row r="3" spans="2:32" s="1" customFormat="1" ht="15" customHeight="1">
      <c r="B3" s="135" t="str">
        <f>Arvud!A8</f>
        <v>Lääne - Virumaa , Jäneda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</row>
    <row r="4" spans="2:32" s="1" customFormat="1" ht="2.25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2:32" s="1" customFormat="1" ht="15" customHeight="1">
      <c r="B5" s="36"/>
      <c r="C5" s="37" t="s">
        <v>32</v>
      </c>
      <c r="D5" s="39">
        <v>65</v>
      </c>
      <c r="E5" s="38" t="s">
        <v>5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</row>
    <row r="6" spans="2:32" ht="3.75" customHeight="1" thickBot="1"/>
    <row r="7" spans="2:32" ht="14.25" customHeight="1">
      <c r="B7" s="136" t="s">
        <v>1</v>
      </c>
      <c r="C7" s="139" t="s">
        <v>28</v>
      </c>
      <c r="D7" s="142" t="s">
        <v>30</v>
      </c>
      <c r="E7" s="145" t="s">
        <v>29</v>
      </c>
      <c r="F7" s="184" t="s">
        <v>7</v>
      </c>
      <c r="G7" s="184"/>
      <c r="H7" s="184"/>
      <c r="I7" s="184"/>
      <c r="J7" s="208" t="s">
        <v>8</v>
      </c>
      <c r="K7" s="184"/>
      <c r="L7" s="184"/>
      <c r="M7" s="185"/>
      <c r="N7" s="184" t="s">
        <v>9</v>
      </c>
      <c r="O7" s="184"/>
      <c r="P7" s="184"/>
      <c r="Q7" s="184"/>
      <c r="R7" s="110" t="s">
        <v>33</v>
      </c>
      <c r="S7" s="204" t="s">
        <v>34</v>
      </c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95"/>
    </row>
    <row r="8" spans="2:32">
      <c r="B8" s="137"/>
      <c r="C8" s="140"/>
      <c r="D8" s="143"/>
      <c r="E8" s="253"/>
      <c r="F8" s="102"/>
      <c r="G8" s="14" t="s">
        <v>0</v>
      </c>
      <c r="H8" s="92" t="s">
        <v>36</v>
      </c>
      <c r="I8" s="104"/>
      <c r="J8" s="106"/>
      <c r="K8" s="14" t="s">
        <v>0</v>
      </c>
      <c r="L8" s="92" t="s">
        <v>36</v>
      </c>
      <c r="M8" s="107"/>
      <c r="N8" s="102"/>
      <c r="O8" s="14" t="s">
        <v>0</v>
      </c>
      <c r="P8" s="92" t="s">
        <v>36</v>
      </c>
      <c r="Q8" s="104"/>
      <c r="R8" s="111" t="s">
        <v>0</v>
      </c>
      <c r="S8" s="205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97"/>
    </row>
    <row r="9" spans="2:32" ht="37.5" thickBot="1">
      <c r="B9" s="138"/>
      <c r="C9" s="141"/>
      <c r="D9" s="144"/>
      <c r="E9" s="254"/>
      <c r="F9" s="102"/>
      <c r="G9" s="14" t="s">
        <v>3</v>
      </c>
      <c r="H9" s="94" t="s">
        <v>40</v>
      </c>
      <c r="I9" s="105" t="s">
        <v>39</v>
      </c>
      <c r="J9" s="106"/>
      <c r="K9" s="14" t="s">
        <v>3</v>
      </c>
      <c r="L9" s="94" t="s">
        <v>40</v>
      </c>
      <c r="M9" s="108" t="s">
        <v>39</v>
      </c>
      <c r="N9" s="102"/>
      <c r="O9" s="14" t="s">
        <v>3</v>
      </c>
      <c r="P9" s="94" t="s">
        <v>40</v>
      </c>
      <c r="Q9" s="105" t="s">
        <v>39</v>
      </c>
      <c r="R9" s="112" t="s">
        <v>3</v>
      </c>
      <c r="S9" s="206"/>
      <c r="T9" s="52"/>
      <c r="U9" s="53"/>
      <c r="V9" s="98"/>
      <c r="W9" s="98"/>
      <c r="X9" s="52"/>
      <c r="Y9" s="53"/>
      <c r="Z9" s="98"/>
      <c r="AA9" s="98"/>
      <c r="AB9" s="52"/>
      <c r="AC9" s="53"/>
      <c r="AD9" s="98"/>
      <c r="AE9" s="98"/>
      <c r="AF9" s="97"/>
    </row>
    <row r="10" spans="2:32" ht="9.75" hidden="1" customHeight="1">
      <c r="B10" s="23"/>
      <c r="C10" s="28" t="s">
        <v>4</v>
      </c>
      <c r="D10" s="26"/>
      <c r="E10" s="29"/>
      <c r="F10" s="24"/>
      <c r="G10" s="30"/>
      <c r="H10" s="31"/>
      <c r="I10" s="31"/>
      <c r="J10" s="24"/>
      <c r="K10" s="30"/>
      <c r="L10" s="31"/>
      <c r="M10" s="31"/>
      <c r="N10" s="24"/>
      <c r="O10" s="30"/>
      <c r="P10" s="31"/>
      <c r="Q10" s="31"/>
      <c r="R10" s="25"/>
      <c r="S10" s="115"/>
      <c r="T10" s="52"/>
      <c r="U10" s="53"/>
      <c r="V10" s="98"/>
      <c r="W10" s="98"/>
      <c r="X10" s="52"/>
      <c r="Y10" s="53"/>
      <c r="Z10" s="98"/>
      <c r="AA10" s="98"/>
      <c r="AB10" s="52"/>
      <c r="AC10" s="53"/>
      <c r="AD10" s="98"/>
      <c r="AE10" s="98"/>
      <c r="AF10" s="97"/>
    </row>
    <row r="11" spans="2:32" s="16" customFormat="1" ht="11.25" customHeight="1">
      <c r="B11" s="156">
        <v>1</v>
      </c>
      <c r="C11" s="158" t="s">
        <v>103</v>
      </c>
      <c r="D11" s="255">
        <v>59</v>
      </c>
      <c r="E11" s="162" t="s">
        <v>56</v>
      </c>
      <c r="F11" s="257">
        <v>2</v>
      </c>
      <c r="G11" s="43">
        <v>0</v>
      </c>
      <c r="H11" s="44"/>
      <c r="I11" s="259"/>
      <c r="J11" s="257">
        <v>3</v>
      </c>
      <c r="K11" s="43">
        <v>1</v>
      </c>
      <c r="L11" s="44"/>
      <c r="M11" s="259"/>
      <c r="N11" s="257">
        <v>4</v>
      </c>
      <c r="O11" s="43">
        <v>0</v>
      </c>
      <c r="P11" s="44"/>
      <c r="Q11" s="259"/>
      <c r="R11" s="123">
        <f>G11+K11+O11</f>
        <v>1</v>
      </c>
      <c r="S11" s="133">
        <v>3</v>
      </c>
      <c r="T11" s="231"/>
      <c r="U11" s="42"/>
      <c r="V11" s="42"/>
      <c r="W11" s="232"/>
      <c r="X11" s="233"/>
      <c r="Y11" s="42"/>
      <c r="Z11" s="42"/>
      <c r="AA11" s="232"/>
      <c r="AB11" s="233"/>
      <c r="AC11" s="42"/>
      <c r="AD11" s="42"/>
      <c r="AE11" s="232"/>
      <c r="AF11" s="42"/>
    </row>
    <row r="12" spans="2:32" s="16" customFormat="1" ht="11.25" customHeight="1" thickBot="1">
      <c r="B12" s="164"/>
      <c r="C12" s="173"/>
      <c r="D12" s="256"/>
      <c r="E12" s="191"/>
      <c r="F12" s="258"/>
      <c r="G12" s="17">
        <v>0</v>
      </c>
      <c r="H12" s="18"/>
      <c r="I12" s="260"/>
      <c r="J12" s="258"/>
      <c r="K12" s="17">
        <v>3</v>
      </c>
      <c r="L12" s="18"/>
      <c r="M12" s="260"/>
      <c r="N12" s="258"/>
      <c r="O12" s="17">
        <v>1</v>
      </c>
      <c r="P12" s="18"/>
      <c r="Q12" s="260"/>
      <c r="R12" s="19">
        <f t="shared" ref="R12:R18" si="0">G12+K12+O12</f>
        <v>4</v>
      </c>
      <c r="S12" s="134"/>
      <c r="T12" s="231"/>
      <c r="U12" s="42"/>
      <c r="V12" s="42"/>
      <c r="W12" s="232"/>
      <c r="X12" s="233"/>
      <c r="Y12" s="42"/>
      <c r="Z12" s="42"/>
      <c r="AA12" s="232"/>
      <c r="AB12" s="233"/>
      <c r="AC12" s="42"/>
      <c r="AD12" s="42"/>
      <c r="AE12" s="232"/>
      <c r="AF12" s="42"/>
    </row>
    <row r="13" spans="2:32" s="16" customFormat="1" ht="11.25" customHeight="1">
      <c r="B13" s="156">
        <v>2</v>
      </c>
      <c r="C13" s="158" t="s">
        <v>69</v>
      </c>
      <c r="D13" s="255">
        <v>64.8</v>
      </c>
      <c r="E13" s="162" t="s">
        <v>66</v>
      </c>
      <c r="F13" s="257">
        <v>1</v>
      </c>
      <c r="G13" s="43">
        <v>1</v>
      </c>
      <c r="H13" s="44"/>
      <c r="I13" s="259"/>
      <c r="J13" s="262">
        <v>4</v>
      </c>
      <c r="K13" s="20">
        <v>1</v>
      </c>
      <c r="L13" s="21"/>
      <c r="M13" s="263"/>
      <c r="N13" s="262">
        <v>3</v>
      </c>
      <c r="O13" s="20">
        <v>1</v>
      </c>
      <c r="P13" s="21"/>
      <c r="Q13" s="264"/>
      <c r="R13" s="123">
        <f t="shared" si="0"/>
        <v>3</v>
      </c>
      <c r="S13" s="180">
        <v>1</v>
      </c>
      <c r="T13" s="231"/>
      <c r="U13" s="42"/>
      <c r="V13" s="42"/>
      <c r="W13" s="236"/>
      <c r="X13" s="233"/>
      <c r="Y13" s="42"/>
      <c r="Z13" s="42"/>
      <c r="AA13" s="232"/>
      <c r="AB13" s="233"/>
      <c r="AC13" s="42"/>
      <c r="AD13" s="42"/>
      <c r="AE13" s="232"/>
      <c r="AF13" s="42"/>
    </row>
    <row r="14" spans="2:32" s="16" customFormat="1" ht="11.25" customHeight="1" thickBot="1">
      <c r="B14" s="157"/>
      <c r="C14" s="159"/>
      <c r="D14" s="261"/>
      <c r="E14" s="163"/>
      <c r="F14" s="258"/>
      <c r="G14" s="17">
        <v>3</v>
      </c>
      <c r="H14" s="18"/>
      <c r="I14" s="260"/>
      <c r="J14" s="258"/>
      <c r="K14" s="17">
        <v>3</v>
      </c>
      <c r="L14" s="18"/>
      <c r="M14" s="260"/>
      <c r="N14" s="258"/>
      <c r="O14" s="17">
        <v>2</v>
      </c>
      <c r="P14" s="18"/>
      <c r="Q14" s="265"/>
      <c r="R14" s="19">
        <f t="shared" si="0"/>
        <v>8</v>
      </c>
      <c r="S14" s="134"/>
      <c r="T14" s="231"/>
      <c r="U14" s="42"/>
      <c r="V14" s="42"/>
      <c r="W14" s="236"/>
      <c r="X14" s="233"/>
      <c r="Y14" s="42"/>
      <c r="Z14" s="42"/>
      <c r="AA14" s="232"/>
      <c r="AB14" s="233"/>
      <c r="AC14" s="42"/>
      <c r="AD14" s="42"/>
      <c r="AE14" s="232"/>
      <c r="AF14" s="42"/>
    </row>
    <row r="15" spans="2:32" s="16" customFormat="1" ht="11.25" customHeight="1">
      <c r="B15" s="164">
        <v>3</v>
      </c>
      <c r="C15" s="173" t="s">
        <v>85</v>
      </c>
      <c r="D15" s="256">
        <v>60.6</v>
      </c>
      <c r="E15" s="191" t="s">
        <v>66</v>
      </c>
      <c r="F15" s="262">
        <v>4</v>
      </c>
      <c r="G15" s="20">
        <v>0</v>
      </c>
      <c r="H15" s="21"/>
      <c r="I15" s="263"/>
      <c r="J15" s="233">
        <v>1</v>
      </c>
      <c r="K15" s="20">
        <v>0</v>
      </c>
      <c r="L15" s="21"/>
      <c r="M15" s="263"/>
      <c r="N15" s="262">
        <v>2</v>
      </c>
      <c r="O15" s="20">
        <v>0</v>
      </c>
      <c r="P15" s="21"/>
      <c r="Q15" s="264"/>
      <c r="R15" s="123">
        <f t="shared" si="0"/>
        <v>0</v>
      </c>
      <c r="S15" s="180">
        <v>4</v>
      </c>
      <c r="T15" s="231"/>
      <c r="U15" s="42"/>
      <c r="V15" s="42"/>
      <c r="W15" s="232"/>
      <c r="X15" s="233"/>
      <c r="Y15" s="42"/>
      <c r="Z15" s="42"/>
      <c r="AA15" s="232"/>
      <c r="AB15" s="233"/>
      <c r="AC15" s="42"/>
      <c r="AD15" s="42"/>
      <c r="AE15" s="232"/>
      <c r="AF15" s="42"/>
    </row>
    <row r="16" spans="2:32" s="16" customFormat="1" ht="11.25" customHeight="1" thickBot="1">
      <c r="B16" s="157"/>
      <c r="C16" s="159"/>
      <c r="D16" s="261"/>
      <c r="E16" s="163"/>
      <c r="F16" s="258"/>
      <c r="G16" s="17">
        <v>0</v>
      </c>
      <c r="H16" s="18"/>
      <c r="I16" s="260"/>
      <c r="J16" s="266"/>
      <c r="K16" s="17">
        <v>0</v>
      </c>
      <c r="L16" s="18"/>
      <c r="M16" s="260"/>
      <c r="N16" s="258"/>
      <c r="O16" s="17">
        <v>1</v>
      </c>
      <c r="P16" s="18"/>
      <c r="Q16" s="265"/>
      <c r="R16" s="19">
        <f t="shared" si="0"/>
        <v>1</v>
      </c>
      <c r="S16" s="134"/>
      <c r="T16" s="231"/>
      <c r="U16" s="42"/>
      <c r="V16" s="42"/>
      <c r="W16" s="232"/>
      <c r="X16" s="233"/>
      <c r="Y16" s="42"/>
      <c r="Z16" s="42"/>
      <c r="AA16" s="232"/>
      <c r="AB16" s="233"/>
      <c r="AC16" s="42"/>
      <c r="AD16" s="42"/>
      <c r="AE16" s="232"/>
      <c r="AF16" s="42"/>
    </row>
    <row r="17" spans="2:32" s="16" customFormat="1" ht="11.25" customHeight="1">
      <c r="B17" s="164">
        <v>4</v>
      </c>
      <c r="C17" s="173" t="s">
        <v>86</v>
      </c>
      <c r="D17" s="256">
        <v>64.900000000000006</v>
      </c>
      <c r="E17" s="191" t="s">
        <v>66</v>
      </c>
      <c r="F17" s="262">
        <v>3</v>
      </c>
      <c r="G17" s="20">
        <v>1</v>
      </c>
      <c r="H17" s="21"/>
      <c r="I17" s="263"/>
      <c r="J17" s="233">
        <v>2</v>
      </c>
      <c r="K17" s="20">
        <v>0</v>
      </c>
      <c r="L17" s="21"/>
      <c r="M17" s="263"/>
      <c r="N17" s="262">
        <v>1</v>
      </c>
      <c r="O17" s="20">
        <v>1</v>
      </c>
      <c r="P17" s="21"/>
      <c r="Q17" s="264"/>
      <c r="R17" s="123">
        <f t="shared" si="0"/>
        <v>2</v>
      </c>
      <c r="S17" s="180">
        <v>2</v>
      </c>
      <c r="T17" s="231"/>
      <c r="U17" s="42"/>
      <c r="V17" s="42"/>
      <c r="W17" s="232"/>
      <c r="X17" s="233"/>
      <c r="Y17" s="42"/>
      <c r="Z17" s="42"/>
      <c r="AA17" s="232"/>
      <c r="AB17" s="233"/>
      <c r="AC17" s="42"/>
      <c r="AD17" s="42"/>
      <c r="AE17" s="232"/>
      <c r="AF17" s="42"/>
    </row>
    <row r="18" spans="2:32" s="16" customFormat="1" ht="11.25" customHeight="1" thickBot="1">
      <c r="B18" s="157"/>
      <c r="C18" s="159"/>
      <c r="D18" s="261"/>
      <c r="E18" s="163"/>
      <c r="F18" s="258"/>
      <c r="G18" s="17">
        <v>3</v>
      </c>
      <c r="H18" s="18"/>
      <c r="I18" s="260"/>
      <c r="J18" s="266"/>
      <c r="K18" s="17">
        <v>1</v>
      </c>
      <c r="L18" s="18"/>
      <c r="M18" s="260"/>
      <c r="N18" s="258"/>
      <c r="O18" s="17">
        <v>3</v>
      </c>
      <c r="P18" s="18"/>
      <c r="Q18" s="265"/>
      <c r="R18" s="19">
        <f t="shared" si="0"/>
        <v>7</v>
      </c>
      <c r="S18" s="134"/>
      <c r="T18" s="231"/>
      <c r="U18" s="42"/>
      <c r="V18" s="42"/>
      <c r="W18" s="232"/>
      <c r="X18" s="233"/>
      <c r="Y18" s="42"/>
      <c r="Z18" s="42"/>
      <c r="AA18" s="232"/>
      <c r="AB18" s="233"/>
      <c r="AC18" s="42"/>
      <c r="AD18" s="42"/>
      <c r="AE18" s="232"/>
      <c r="AF18" s="42"/>
    </row>
    <row r="19" spans="2:32" ht="11.25" customHeight="1">
      <c r="C19" s="6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2:32" ht="11.25" customHeight="1">
      <c r="C20" s="6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spans="2:32" ht="12.6" customHeight="1">
      <c r="C21" s="9" t="s">
        <v>37</v>
      </c>
      <c r="D21" s="181" t="str">
        <f>Arvud!A11</f>
        <v>Hergo Andruse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3"/>
    </row>
    <row r="22" spans="2:32" ht="14.45" customHeight="1">
      <c r="C22" s="9" t="s">
        <v>38</v>
      </c>
      <c r="D22" s="181" t="str">
        <f>Arvud!A14</f>
        <v>Hans Ilves</v>
      </c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3"/>
    </row>
    <row r="23" spans="2:32" ht="11.25" customHeight="1">
      <c r="C23" s="6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spans="2:32" ht="11.25" customHeight="1">
      <c r="C24" s="6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</row>
    <row r="25" spans="2:32" ht="11.25" customHeight="1">
      <c r="C25" s="6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spans="2:32" ht="11.25" customHeight="1">
      <c r="C26" s="6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2:32" ht="11.25" customHeight="1">
      <c r="C27" s="6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2:32" ht="11.25" customHeight="1">
      <c r="C28" s="6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2:32" ht="11.25" customHeight="1">
      <c r="C29" s="6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2:32" ht="11.25" customHeight="1">
      <c r="C30" s="6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2:32" ht="11.25" customHeight="1">
      <c r="C31" s="6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2:32" ht="11.25" customHeight="1">
      <c r="C32" s="6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3:19" ht="11.25" customHeight="1">
      <c r="C33" s="6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3:19" ht="11.25" customHeight="1">
      <c r="C34" s="6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3:19" ht="11.25" customHeight="1">
      <c r="C35" s="6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3:19" ht="11.25" customHeight="1">
      <c r="C36" s="6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3:19" ht="11.25" customHeight="1">
      <c r="C37" s="6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3:19" ht="11.25" customHeight="1">
      <c r="C38" s="6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3:19" ht="11.25" customHeight="1">
      <c r="C39" s="6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3:19" ht="11.25" customHeight="1">
      <c r="C40" s="6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</sheetData>
  <mergeCells count="85">
    <mergeCell ref="B1:S1"/>
    <mergeCell ref="B2:S2"/>
    <mergeCell ref="B3:S3"/>
    <mergeCell ref="D21:S21"/>
    <mergeCell ref="D22:S22"/>
    <mergeCell ref="W17:W18"/>
    <mergeCell ref="X17:X18"/>
    <mergeCell ref="AA17:AA18"/>
    <mergeCell ref="AB17:AB18"/>
    <mergeCell ref="AE17:AE18"/>
    <mergeCell ref="J17:J18"/>
    <mergeCell ref="M17:M18"/>
    <mergeCell ref="N17:N18"/>
    <mergeCell ref="Q17:Q18"/>
    <mergeCell ref="S17:S18"/>
    <mergeCell ref="T17:T18"/>
    <mergeCell ref="B17:B18"/>
    <mergeCell ref="C17:C18"/>
    <mergeCell ref="D17:D18"/>
    <mergeCell ref="E17:E18"/>
    <mergeCell ref="F17:F18"/>
    <mergeCell ref="I17:I18"/>
    <mergeCell ref="W15:W16"/>
    <mergeCell ref="X15:X16"/>
    <mergeCell ref="AA15:AA16"/>
    <mergeCell ref="AB15:AB16"/>
    <mergeCell ref="AE15:AE16"/>
    <mergeCell ref="J15:J16"/>
    <mergeCell ref="M15:M16"/>
    <mergeCell ref="N15:N16"/>
    <mergeCell ref="Q15:Q16"/>
    <mergeCell ref="S15:S16"/>
    <mergeCell ref="T15:T16"/>
    <mergeCell ref="B15:B16"/>
    <mergeCell ref="C15:C16"/>
    <mergeCell ref="D15:D16"/>
    <mergeCell ref="E15:E16"/>
    <mergeCell ref="F15:F16"/>
    <mergeCell ref="I15:I16"/>
    <mergeCell ref="W13:W14"/>
    <mergeCell ref="X13:X14"/>
    <mergeCell ref="AA13:AA14"/>
    <mergeCell ref="AB13:AB14"/>
    <mergeCell ref="AE13:AE14"/>
    <mergeCell ref="J13:J14"/>
    <mergeCell ref="M13:M14"/>
    <mergeCell ref="N13:N14"/>
    <mergeCell ref="Q13:Q14"/>
    <mergeCell ref="S13:S14"/>
    <mergeCell ref="T13:T14"/>
    <mergeCell ref="B13:B14"/>
    <mergeCell ref="C13:C14"/>
    <mergeCell ref="D13:D14"/>
    <mergeCell ref="E13:E14"/>
    <mergeCell ref="F13:F14"/>
    <mergeCell ref="I13:I14"/>
    <mergeCell ref="W11:W12"/>
    <mergeCell ref="X11:X12"/>
    <mergeCell ref="AA11:AA12"/>
    <mergeCell ref="AB11:AB12"/>
    <mergeCell ref="AE11:AE12"/>
    <mergeCell ref="J11:J12"/>
    <mergeCell ref="M11:M12"/>
    <mergeCell ref="N11:N12"/>
    <mergeCell ref="Q11:Q12"/>
    <mergeCell ref="S11:S12"/>
    <mergeCell ref="T11:T12"/>
    <mergeCell ref="B11:B12"/>
    <mergeCell ref="C11:C12"/>
    <mergeCell ref="D11:D12"/>
    <mergeCell ref="E11:E12"/>
    <mergeCell ref="F11:F12"/>
    <mergeCell ref="I11:I12"/>
    <mergeCell ref="S7:S9"/>
    <mergeCell ref="T7:AE7"/>
    <mergeCell ref="T8:W8"/>
    <mergeCell ref="X8:AA8"/>
    <mergeCell ref="AB8:AE8"/>
    <mergeCell ref="B7:B9"/>
    <mergeCell ref="C7:C9"/>
    <mergeCell ref="D7:D9"/>
    <mergeCell ref="E7:E9"/>
    <mergeCell ref="F7:I7"/>
    <mergeCell ref="J7:M7"/>
    <mergeCell ref="N7:Q7"/>
  </mergeCells>
  <phoneticPr fontId="21" type="noConversion"/>
  <pageMargins left="0.75" right="0.75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41"/>
  <sheetViews>
    <sheetView workbookViewId="0">
      <selection activeCell="B11" sqref="B11:R16"/>
    </sheetView>
  </sheetViews>
  <sheetFormatPr defaultRowHeight="14.25"/>
  <cols>
    <col min="1" max="1" width="3.7109375" customWidth="1"/>
    <col min="2" max="2" width="21.5703125" customWidth="1"/>
    <col min="3" max="3" width="3.5703125" customWidth="1"/>
    <col min="4" max="4" width="9.140625" style="4"/>
    <col min="5" max="5" width="3.42578125" style="3" customWidth="1"/>
    <col min="6" max="6" width="4.42578125" style="2" customWidth="1"/>
    <col min="7" max="7" width="3.42578125" style="3" customWidth="1"/>
    <col min="8" max="8" width="3.42578125" style="2" customWidth="1"/>
    <col min="9" max="9" width="4.28515625" style="3" customWidth="1"/>
    <col min="10" max="10" width="4.140625" style="2" customWidth="1"/>
    <col min="11" max="11" width="3.42578125" style="3" customWidth="1"/>
    <col min="12" max="12" width="3.42578125" style="2" customWidth="1"/>
    <col min="13" max="13" width="3.42578125" style="3" customWidth="1"/>
    <col min="14" max="14" width="4.42578125" style="2" customWidth="1"/>
    <col min="15" max="15" width="3.42578125" style="3" customWidth="1"/>
    <col min="16" max="16" width="3.42578125" style="2" customWidth="1"/>
    <col min="17" max="17" width="5.7109375" customWidth="1"/>
    <col min="18" max="18" width="6.85546875" customWidth="1"/>
    <col min="19" max="19" width="3.42578125" style="3" customWidth="1"/>
    <col min="20" max="20" width="3.42578125" style="2" customWidth="1"/>
    <col min="21" max="21" width="3.42578125" style="3" customWidth="1"/>
    <col min="22" max="22" width="3.42578125" style="2" customWidth="1"/>
    <col min="23" max="23" width="3.42578125" style="3" customWidth="1"/>
    <col min="24" max="24" width="3.42578125" style="2" customWidth="1"/>
    <col min="25" max="25" width="3.42578125" style="3" customWidth="1"/>
    <col min="26" max="26" width="3.42578125" style="2" customWidth="1"/>
    <col min="27" max="27" width="3.42578125" style="3" customWidth="1"/>
    <col min="28" max="28" width="3.42578125" style="2" customWidth="1"/>
    <col min="29" max="29" width="3.42578125" style="3" customWidth="1"/>
    <col min="30" max="30" width="3.42578125" style="2" customWidth="1"/>
    <col min="31" max="31" width="4.5703125" customWidth="1"/>
  </cols>
  <sheetData>
    <row r="1" spans="1:31" ht="12.75">
      <c r="A1" s="135" t="str">
        <f>Arvud!A2</f>
        <v>Eesti Meistrivõistlused Rannamaadluses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</row>
    <row r="2" spans="1:31" ht="12.75">
      <c r="A2" s="135" t="str">
        <f>Arvud!A5</f>
        <v>30 Juuli 2016.a.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</row>
    <row r="3" spans="1:31" s="1" customFormat="1" ht="15" customHeight="1">
      <c r="A3" s="135" t="str">
        <f>Arvud!A8</f>
        <v>Lääne - Virumaa , Jäneda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</row>
    <row r="4" spans="1:31" s="1" customFormat="1" ht="2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s="1" customFormat="1" ht="15" customHeight="1">
      <c r="A5" s="36"/>
      <c r="B5" s="37" t="s">
        <v>32</v>
      </c>
      <c r="C5" s="39">
        <v>75</v>
      </c>
      <c r="D5" s="38" t="s">
        <v>5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</row>
    <row r="6" spans="1:31" ht="3.75" customHeight="1" thickBot="1"/>
    <row r="7" spans="1:31" ht="14.25" customHeight="1">
      <c r="A7" s="192" t="s">
        <v>1</v>
      </c>
      <c r="B7" s="195" t="s">
        <v>28</v>
      </c>
      <c r="C7" s="198" t="s">
        <v>30</v>
      </c>
      <c r="D7" s="201" t="s">
        <v>29</v>
      </c>
      <c r="E7" s="184" t="s">
        <v>7</v>
      </c>
      <c r="F7" s="184"/>
      <c r="G7" s="184"/>
      <c r="H7" s="184"/>
      <c r="I7" s="208" t="s">
        <v>8</v>
      </c>
      <c r="J7" s="184"/>
      <c r="K7" s="184"/>
      <c r="L7" s="185"/>
      <c r="M7" s="184" t="s">
        <v>9</v>
      </c>
      <c r="N7" s="184"/>
      <c r="O7" s="184"/>
      <c r="P7" s="184"/>
      <c r="Q7" s="110" t="s">
        <v>33</v>
      </c>
      <c r="R7" s="204" t="s">
        <v>34</v>
      </c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95"/>
    </row>
    <row r="8" spans="1:31">
      <c r="A8" s="193"/>
      <c r="B8" s="196"/>
      <c r="C8" s="199"/>
      <c r="D8" s="202"/>
      <c r="E8" s="102"/>
      <c r="F8" s="14" t="s">
        <v>0</v>
      </c>
      <c r="G8" s="92" t="s">
        <v>36</v>
      </c>
      <c r="H8" s="104"/>
      <c r="I8" s="106"/>
      <c r="J8" s="14" t="s">
        <v>0</v>
      </c>
      <c r="K8" s="92" t="s">
        <v>36</v>
      </c>
      <c r="L8" s="107"/>
      <c r="M8" s="102"/>
      <c r="N8" s="14" t="s">
        <v>0</v>
      </c>
      <c r="O8" s="92" t="s">
        <v>36</v>
      </c>
      <c r="P8" s="104"/>
      <c r="Q8" s="111" t="s">
        <v>0</v>
      </c>
      <c r="R8" s="205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97"/>
    </row>
    <row r="9" spans="1:31" ht="37.5" thickBot="1">
      <c r="A9" s="194"/>
      <c r="B9" s="197"/>
      <c r="C9" s="200"/>
      <c r="D9" s="203"/>
      <c r="E9" s="102"/>
      <c r="F9" s="14" t="s">
        <v>3</v>
      </c>
      <c r="G9" s="94" t="s">
        <v>40</v>
      </c>
      <c r="H9" s="105" t="s">
        <v>39</v>
      </c>
      <c r="I9" s="106"/>
      <c r="J9" s="14" t="s">
        <v>3</v>
      </c>
      <c r="K9" s="94" t="s">
        <v>40</v>
      </c>
      <c r="L9" s="108" t="s">
        <v>39</v>
      </c>
      <c r="M9" s="102"/>
      <c r="N9" s="14" t="s">
        <v>3</v>
      </c>
      <c r="O9" s="94" t="s">
        <v>40</v>
      </c>
      <c r="P9" s="105" t="s">
        <v>39</v>
      </c>
      <c r="Q9" s="112" t="s">
        <v>3</v>
      </c>
      <c r="R9" s="206"/>
      <c r="S9" s="52"/>
      <c r="T9" s="53"/>
      <c r="U9" s="98"/>
      <c r="V9" s="98"/>
      <c r="W9" s="52"/>
      <c r="X9" s="53"/>
      <c r="Y9" s="98"/>
      <c r="Z9" s="98"/>
      <c r="AA9" s="52"/>
      <c r="AB9" s="53"/>
      <c r="AC9" s="98"/>
      <c r="AD9" s="98"/>
      <c r="AE9" s="97"/>
    </row>
    <row r="10" spans="1:31" ht="9.75" hidden="1" customHeight="1">
      <c r="A10" s="99"/>
      <c r="B10" s="101" t="s">
        <v>4</v>
      </c>
      <c r="C10" s="100"/>
      <c r="D10" s="103"/>
      <c r="E10" s="58"/>
      <c r="F10" s="59"/>
      <c r="G10" s="60"/>
      <c r="H10" s="60"/>
      <c r="I10" s="87"/>
      <c r="J10" s="59"/>
      <c r="K10" s="60"/>
      <c r="L10" s="109"/>
      <c r="M10" s="58"/>
      <c r="N10" s="59"/>
      <c r="O10" s="60"/>
      <c r="P10" s="60"/>
      <c r="Q10" s="113"/>
      <c r="R10" s="61"/>
      <c r="S10" s="52"/>
      <c r="T10" s="53"/>
      <c r="U10" s="98"/>
      <c r="V10" s="98"/>
      <c r="W10" s="52"/>
      <c r="X10" s="53"/>
      <c r="Y10" s="98"/>
      <c r="Z10" s="98"/>
      <c r="AA10" s="52"/>
      <c r="AB10" s="53"/>
      <c r="AC10" s="98"/>
      <c r="AD10" s="98"/>
      <c r="AE10" s="97"/>
    </row>
    <row r="11" spans="1:31" s="16" customFormat="1" ht="11.25" customHeight="1">
      <c r="A11" s="209">
        <v>1</v>
      </c>
      <c r="B11" s="211" t="s">
        <v>87</v>
      </c>
      <c r="C11" s="213">
        <v>74.900000000000006</v>
      </c>
      <c r="D11" s="211" t="s">
        <v>83</v>
      </c>
      <c r="E11" s="215">
        <v>2</v>
      </c>
      <c r="F11" s="75">
        <v>1</v>
      </c>
      <c r="G11" s="75"/>
      <c r="H11" s="217"/>
      <c r="I11" s="219">
        <v>3</v>
      </c>
      <c r="J11" s="75">
        <v>1</v>
      </c>
      <c r="K11" s="75"/>
      <c r="L11" s="221"/>
      <c r="M11" s="223" t="s">
        <v>6</v>
      </c>
      <c r="N11" s="224"/>
      <c r="O11" s="224"/>
      <c r="P11" s="225"/>
      <c r="Q11" s="70">
        <f>F11+J11</f>
        <v>2</v>
      </c>
      <c r="R11" s="229">
        <v>1</v>
      </c>
      <c r="S11" s="231"/>
      <c r="T11" s="42"/>
      <c r="U11" s="42"/>
      <c r="V11" s="232"/>
      <c r="W11" s="233"/>
      <c r="X11" s="42"/>
      <c r="Y11" s="42"/>
      <c r="Z11" s="232"/>
      <c r="AA11" s="233"/>
      <c r="AB11" s="42"/>
      <c r="AC11" s="42"/>
      <c r="AD11" s="232"/>
      <c r="AE11" s="42"/>
    </row>
    <row r="12" spans="1:31" s="16" customFormat="1" ht="11.25" customHeight="1">
      <c r="A12" s="210"/>
      <c r="B12" s="212"/>
      <c r="C12" s="214"/>
      <c r="D12" s="212"/>
      <c r="E12" s="216"/>
      <c r="F12" s="83">
        <v>3</v>
      </c>
      <c r="G12" s="83"/>
      <c r="H12" s="218"/>
      <c r="I12" s="220"/>
      <c r="J12" s="83">
        <v>3</v>
      </c>
      <c r="K12" s="83"/>
      <c r="L12" s="222"/>
      <c r="M12" s="226"/>
      <c r="N12" s="227"/>
      <c r="O12" s="227"/>
      <c r="P12" s="228"/>
      <c r="Q12" s="114">
        <f>F12+J12</f>
        <v>6</v>
      </c>
      <c r="R12" s="230"/>
      <c r="S12" s="231"/>
      <c r="T12" s="42"/>
      <c r="U12" s="42"/>
      <c r="V12" s="232"/>
      <c r="W12" s="233"/>
      <c r="X12" s="42"/>
      <c r="Y12" s="42"/>
      <c r="Z12" s="232"/>
      <c r="AA12" s="233"/>
      <c r="AB12" s="42"/>
      <c r="AC12" s="42"/>
      <c r="AD12" s="232"/>
      <c r="AE12" s="42"/>
    </row>
    <row r="13" spans="1:31" s="16" customFormat="1" ht="11.25" customHeight="1">
      <c r="A13" s="210">
        <v>2</v>
      </c>
      <c r="B13" s="212" t="s">
        <v>88</v>
      </c>
      <c r="C13" s="214">
        <v>74.599999999999994</v>
      </c>
      <c r="D13" s="212" t="s">
        <v>51</v>
      </c>
      <c r="E13" s="216">
        <v>1</v>
      </c>
      <c r="F13" s="83">
        <v>0</v>
      </c>
      <c r="G13" s="83"/>
      <c r="H13" s="218"/>
      <c r="I13" s="234" t="s">
        <v>6</v>
      </c>
      <c r="J13" s="227"/>
      <c r="K13" s="227"/>
      <c r="L13" s="235"/>
      <c r="M13" s="216">
        <v>3</v>
      </c>
      <c r="N13" s="83">
        <v>0</v>
      </c>
      <c r="O13" s="83"/>
      <c r="P13" s="218"/>
      <c r="Q13" s="114">
        <f>F13+N13</f>
        <v>0</v>
      </c>
      <c r="R13" s="230">
        <v>3</v>
      </c>
      <c r="S13" s="231"/>
      <c r="T13" s="42"/>
      <c r="U13" s="42"/>
      <c r="V13" s="236"/>
      <c r="W13" s="233"/>
      <c r="X13" s="42"/>
      <c r="Y13" s="42"/>
      <c r="Z13" s="232"/>
      <c r="AA13" s="233"/>
      <c r="AB13" s="42"/>
      <c r="AC13" s="42"/>
      <c r="AD13" s="232"/>
      <c r="AE13" s="42"/>
    </row>
    <row r="14" spans="1:31" s="16" customFormat="1" ht="11.25" customHeight="1">
      <c r="A14" s="210"/>
      <c r="B14" s="212"/>
      <c r="C14" s="214"/>
      <c r="D14" s="212"/>
      <c r="E14" s="216"/>
      <c r="F14" s="83">
        <v>0</v>
      </c>
      <c r="G14" s="83"/>
      <c r="H14" s="218"/>
      <c r="I14" s="234"/>
      <c r="J14" s="227"/>
      <c r="K14" s="227"/>
      <c r="L14" s="235"/>
      <c r="M14" s="216"/>
      <c r="N14" s="83">
        <v>1</v>
      </c>
      <c r="O14" s="83"/>
      <c r="P14" s="218"/>
      <c r="Q14" s="114">
        <f>F14+N14</f>
        <v>1</v>
      </c>
      <c r="R14" s="230"/>
      <c r="S14" s="231"/>
      <c r="T14" s="42"/>
      <c r="U14" s="42"/>
      <c r="V14" s="236"/>
      <c r="W14" s="233"/>
      <c r="X14" s="42"/>
      <c r="Y14" s="42"/>
      <c r="Z14" s="232"/>
      <c r="AA14" s="233"/>
      <c r="AB14" s="42"/>
      <c r="AC14" s="42"/>
      <c r="AD14" s="232"/>
      <c r="AE14" s="42"/>
    </row>
    <row r="15" spans="1:31" s="16" customFormat="1" ht="11.25" customHeight="1">
      <c r="A15" s="210">
        <v>3</v>
      </c>
      <c r="B15" s="212" t="s">
        <v>89</v>
      </c>
      <c r="C15" s="214">
        <v>73.900000000000006</v>
      </c>
      <c r="D15" s="212" t="s">
        <v>66</v>
      </c>
      <c r="E15" s="226" t="s">
        <v>6</v>
      </c>
      <c r="F15" s="227"/>
      <c r="G15" s="227"/>
      <c r="H15" s="228"/>
      <c r="I15" s="220">
        <v>1</v>
      </c>
      <c r="J15" s="83">
        <v>0</v>
      </c>
      <c r="K15" s="83"/>
      <c r="L15" s="222"/>
      <c r="M15" s="216">
        <v>2</v>
      </c>
      <c r="N15" s="83">
        <v>1</v>
      </c>
      <c r="O15" s="83"/>
      <c r="P15" s="218"/>
      <c r="Q15" s="114">
        <f>J15+N15</f>
        <v>1</v>
      </c>
      <c r="R15" s="230">
        <v>2</v>
      </c>
      <c r="S15" s="231"/>
      <c r="T15" s="42"/>
      <c r="U15" s="42"/>
      <c r="V15" s="232"/>
      <c r="W15" s="233"/>
      <c r="X15" s="42"/>
      <c r="Y15" s="42"/>
      <c r="Z15" s="232"/>
      <c r="AA15" s="233"/>
      <c r="AB15" s="42"/>
      <c r="AC15" s="42"/>
      <c r="AD15" s="232"/>
      <c r="AE15" s="42"/>
    </row>
    <row r="16" spans="1:31" s="16" customFormat="1" ht="11.25" customHeight="1" thickBot="1">
      <c r="A16" s="237"/>
      <c r="B16" s="238"/>
      <c r="C16" s="239"/>
      <c r="D16" s="238"/>
      <c r="E16" s="240"/>
      <c r="F16" s="241"/>
      <c r="G16" s="241"/>
      <c r="H16" s="242"/>
      <c r="I16" s="243"/>
      <c r="J16" s="72">
        <v>0</v>
      </c>
      <c r="K16" s="72"/>
      <c r="L16" s="244"/>
      <c r="M16" s="245"/>
      <c r="N16" s="72">
        <v>3</v>
      </c>
      <c r="O16" s="72"/>
      <c r="P16" s="246"/>
      <c r="Q16" s="79">
        <f>J16+N16</f>
        <v>3</v>
      </c>
      <c r="R16" s="247"/>
      <c r="S16" s="231"/>
      <c r="T16" s="42"/>
      <c r="U16" s="42"/>
      <c r="V16" s="232"/>
      <c r="W16" s="233"/>
      <c r="X16" s="42"/>
      <c r="Y16" s="42"/>
      <c r="Z16" s="232"/>
      <c r="AA16" s="233"/>
      <c r="AB16" s="42"/>
      <c r="AC16" s="42"/>
      <c r="AD16" s="232"/>
      <c r="AE16" s="42"/>
    </row>
    <row r="17" spans="2:18" ht="7.15" customHeight="1">
      <c r="E17" s="76"/>
      <c r="F17" s="77"/>
      <c r="G17" s="76"/>
      <c r="H17" s="77"/>
      <c r="I17" s="76"/>
      <c r="J17" s="77"/>
      <c r="K17" s="76"/>
      <c r="L17" s="77"/>
      <c r="M17" s="76"/>
      <c r="N17" s="77"/>
      <c r="O17" s="76"/>
      <c r="P17" s="77"/>
      <c r="Q17" s="78"/>
    </row>
    <row r="18" spans="2:18" ht="14.45" customHeight="1">
      <c r="B18" s="86" t="s">
        <v>37</v>
      </c>
      <c r="C18" s="181" t="str">
        <f>Arvud!A11</f>
        <v>Hergo Andruse</v>
      </c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3"/>
    </row>
    <row r="19" spans="2:18" ht="15.6" customHeight="1">
      <c r="B19" s="86" t="s">
        <v>38</v>
      </c>
      <c r="C19" s="181" t="str">
        <f>Arvud!A14</f>
        <v>Hans Ilves</v>
      </c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3"/>
    </row>
    <row r="20" spans="2:18" ht="11.25" customHeight="1">
      <c r="B20" s="6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2:18" ht="11.25" customHeight="1">
      <c r="B21" s="6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2:18" ht="11.25" customHeight="1">
      <c r="B22" s="6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2:18" ht="11.25" customHeight="1">
      <c r="B23" s="6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2:18" ht="11.25" customHeight="1">
      <c r="B24" s="6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2:18" ht="11.25" customHeight="1">
      <c r="B25" s="6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2:18" ht="11.25" customHeight="1">
      <c r="B26" s="6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2:18" ht="11.25" customHeight="1">
      <c r="B27" s="6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2:18" ht="11.25" customHeight="1">
      <c r="B28" s="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2:18" ht="11.25" customHeight="1">
      <c r="B29" s="6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2:18" ht="11.25" customHeight="1">
      <c r="B30" s="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2:18" ht="11.25" customHeight="1">
      <c r="B31" s="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2:18" ht="11.25" customHeight="1">
      <c r="B32" s="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1:31" ht="11.25" customHeight="1">
      <c r="B33" s="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1:31" ht="11.25" customHeight="1">
      <c r="B34" s="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1:31" ht="11.25" customHeight="1">
      <c r="B35" s="6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1:31" ht="11.25" customHeight="1">
      <c r="B36" s="6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1:31" ht="11.25" customHeight="1">
      <c r="B37" s="6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1:31" ht="11.25" customHeight="1">
      <c r="B38" s="6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1:31" ht="11.25" customHeight="1">
      <c r="B39" s="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31" s="54" customFormat="1" ht="24" customHeight="1">
      <c r="A40" s="57"/>
      <c r="B40" s="250"/>
      <c r="C40" s="250"/>
      <c r="D40" s="8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51"/>
      <c r="AE40" s="251"/>
    </row>
    <row r="41" spans="1:31" s="54" customFormat="1">
      <c r="A41" s="8"/>
      <c r="B41" s="252"/>
      <c r="C41" s="252"/>
      <c r="D41" s="8"/>
      <c r="E41" s="52"/>
      <c r="F41" s="53"/>
      <c r="G41" s="52"/>
      <c r="H41" s="53"/>
      <c r="I41" s="52"/>
      <c r="J41" s="53"/>
      <c r="K41" s="52"/>
      <c r="L41" s="53"/>
      <c r="M41" s="52"/>
      <c r="N41" s="53"/>
      <c r="O41" s="52"/>
      <c r="P41" s="53"/>
      <c r="S41" s="52"/>
      <c r="T41" s="53"/>
      <c r="U41" s="52"/>
      <c r="V41" s="53"/>
      <c r="W41" s="52"/>
      <c r="X41" s="53"/>
      <c r="Y41" s="52"/>
      <c r="Z41" s="53"/>
      <c r="AA41" s="52"/>
      <c r="AB41" s="53"/>
      <c r="AC41" s="52"/>
      <c r="AD41" s="53"/>
    </row>
  </sheetData>
  <mergeCells count="70">
    <mergeCell ref="B41:C41"/>
    <mergeCell ref="A1:R1"/>
    <mergeCell ref="A2:R2"/>
    <mergeCell ref="A3:R3"/>
    <mergeCell ref="B40:C40"/>
    <mergeCell ref="E40:Z40"/>
    <mergeCell ref="AA40:AC40"/>
    <mergeCell ref="AD40:AE40"/>
    <mergeCell ref="C19:R19"/>
    <mergeCell ref="W15:W16"/>
    <mergeCell ref="Z15:Z16"/>
    <mergeCell ref="AA15:AA16"/>
    <mergeCell ref="AD15:AD16"/>
    <mergeCell ref="C18:R18"/>
    <mergeCell ref="L15:L16"/>
    <mergeCell ref="M15:M16"/>
    <mergeCell ref="P15:P16"/>
    <mergeCell ref="R15:R16"/>
    <mergeCell ref="S15:S16"/>
    <mergeCell ref="V15:V16"/>
    <mergeCell ref="A15:A16"/>
    <mergeCell ref="B15:B16"/>
    <mergeCell ref="C15:C16"/>
    <mergeCell ref="D15:D16"/>
    <mergeCell ref="E15:H16"/>
    <mergeCell ref="I15:I16"/>
    <mergeCell ref="V13:V14"/>
    <mergeCell ref="W13:W14"/>
    <mergeCell ref="Z13:Z14"/>
    <mergeCell ref="AA13:AA14"/>
    <mergeCell ref="AD13:AD14"/>
    <mergeCell ref="H13:H14"/>
    <mergeCell ref="I13:L14"/>
    <mergeCell ref="M13:M14"/>
    <mergeCell ref="P13:P14"/>
    <mergeCell ref="R13:R14"/>
    <mergeCell ref="S13:S14"/>
    <mergeCell ref="W11:W12"/>
    <mergeCell ref="Z11:Z12"/>
    <mergeCell ref="AA11:AA12"/>
    <mergeCell ref="AD11:AD12"/>
    <mergeCell ref="A13:A14"/>
    <mergeCell ref="B13:B14"/>
    <mergeCell ref="C13:C14"/>
    <mergeCell ref="D13:D14"/>
    <mergeCell ref="E13:E14"/>
    <mergeCell ref="I11:I12"/>
    <mergeCell ref="L11:L12"/>
    <mergeCell ref="M11:P12"/>
    <mergeCell ref="R11:R12"/>
    <mergeCell ref="S11:S12"/>
    <mergeCell ref="V11:V12"/>
    <mergeCell ref="A11:A12"/>
    <mergeCell ref="B11:B12"/>
    <mergeCell ref="C11:C12"/>
    <mergeCell ref="D11:D12"/>
    <mergeCell ref="E11:E12"/>
    <mergeCell ref="H11:H12"/>
    <mergeCell ref="R7:R9"/>
    <mergeCell ref="S7:AD7"/>
    <mergeCell ref="S8:V8"/>
    <mergeCell ref="W8:Z8"/>
    <mergeCell ref="AA8:AD8"/>
    <mergeCell ref="A7:A9"/>
    <mergeCell ref="B7:B9"/>
    <mergeCell ref="C7:C9"/>
    <mergeCell ref="D7:D9"/>
    <mergeCell ref="E7:H7"/>
    <mergeCell ref="I7:L7"/>
    <mergeCell ref="M7:P7"/>
  </mergeCells>
  <phoneticPr fontId="21" type="noConversion"/>
  <pageMargins left="0.75" right="0.75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K50kg</vt:lpstr>
      <vt:lpstr>K60kg</vt:lpstr>
      <vt:lpstr>K70kg</vt:lpstr>
      <vt:lpstr>K+70Akg</vt:lpstr>
      <vt:lpstr>N55kg</vt:lpstr>
      <vt:lpstr>N65kg</vt:lpstr>
      <vt:lpstr>N+65kg</vt:lpstr>
      <vt:lpstr>M65kg</vt:lpstr>
      <vt:lpstr>M75kg</vt:lpstr>
      <vt:lpstr>M85Akg</vt:lpstr>
      <vt:lpstr>M+85Akg</vt:lpstr>
      <vt:lpstr>Kokkuvõte</vt:lpstr>
      <vt:lpstr>Arvud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2016-07-31T18:01:47Z</cp:lastPrinted>
  <dcterms:created xsi:type="dcterms:W3CDTF">2001-06-17T09:04:49Z</dcterms:created>
  <dcterms:modified xsi:type="dcterms:W3CDTF">2016-08-01T18:31:37Z</dcterms:modified>
</cp:coreProperties>
</file>